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codeName="ThisWorkbook" hidePivotFieldList="1" defaultThemeVersion="124226"/>
  <mc:AlternateContent xmlns:mc="http://schemas.openxmlformats.org/markup-compatibility/2006">
    <mc:Choice Requires="x15">
      <x15ac:absPath xmlns:x15ac="http://schemas.microsoft.com/office/spreadsheetml/2010/11/ac" url="\\N2fs009\tide\TIDE Projects\FDA_Sentinel\07. Projects and Task Orders\00. FDA Data Requests\ST\MSY5\20140915_QueryID47-48\Reports\Posting\"/>
    </mc:Choice>
  </mc:AlternateContent>
  <bookViews>
    <workbookView xWindow="1248" yWindow="192" windowWidth="17688" windowHeight="11052" tabRatio="683"/>
  </bookViews>
  <sheets>
    <sheet name="Disclaimer" sheetId="33" r:id="rId1"/>
    <sheet name="Overview" sheetId="35" r:id="rId2"/>
    <sheet name="Table 1" sheetId="3" r:id="rId3"/>
    <sheet name="Table 2" sheetId="4" r:id="rId4"/>
    <sheet name="Table 3" sheetId="5" r:id="rId5"/>
    <sheet name="Table 4" sheetId="6" r:id="rId6"/>
    <sheet name="Table 5" sheetId="8" r:id="rId7"/>
    <sheet name="Appendix A" sheetId="34" r:id="rId8"/>
  </sheets>
  <calcPr calcId="171027"/>
  <pivotCaches>
    <pivotCache cacheId="0" r:id="rId9"/>
  </pivotCaches>
</workbook>
</file>

<file path=xl/calcChain.xml><?xml version="1.0" encoding="utf-8"?>
<calcChain xmlns="http://schemas.openxmlformats.org/spreadsheetml/2006/main">
  <c r="A2" i="4" l="1"/>
  <c r="A2" i="5" l="1"/>
  <c r="A2" i="8"/>
  <c r="A2" i="6"/>
  <c r="A2" i="3"/>
</calcChain>
</file>

<file path=xl/sharedStrings.xml><?xml version="1.0" encoding="utf-8"?>
<sst xmlns="http://schemas.openxmlformats.org/spreadsheetml/2006/main" count="248" uniqueCount="77">
  <si>
    <t>Query Description</t>
  </si>
  <si>
    <t>Notes:</t>
  </si>
  <si>
    <t>Internal MSOC Tracking Number:</t>
  </si>
  <si>
    <t>Sex</t>
  </si>
  <si>
    <t>Generic Name</t>
  </si>
  <si>
    <t>Total</t>
  </si>
  <si>
    <t>Data</t>
  </si>
  <si>
    <t>Selecting generic name here will update table below. Select only one generic name.</t>
  </si>
  <si>
    <t>Overview</t>
  </si>
  <si>
    <t>F</t>
  </si>
  <si>
    <t>0-21</t>
  </si>
  <si>
    <t>22-44</t>
  </si>
  <si>
    <t>45-64</t>
  </si>
  <si>
    <t>65+</t>
  </si>
  <si>
    <t>M</t>
  </si>
  <si>
    <t xml:space="preserve">Counts of users cannot be aggregated across time (years) or drug products. Doing so will result in double-counting of users. For example, a user of a drug in 2007 may also be a user in 2008. Adding counts in those time periods would double-count that person. Similarly, a user of drug X in 2007 may also be a user of drug Y in 2007. Adding counts across those drug products would double-count that person.
</t>
  </si>
  <si>
    <t>Days Supplied per User</t>
  </si>
  <si>
    <t>BOCEPREVIR</t>
  </si>
  <si>
    <t>Dispensings per User</t>
  </si>
  <si>
    <t>To09y05_cap_str_wp47_v01</t>
  </si>
  <si>
    <t>Table 1</t>
  </si>
  <si>
    <t>Table 2</t>
  </si>
  <si>
    <t>Table 3</t>
  </si>
  <si>
    <t>Table 4</t>
  </si>
  <si>
    <t>Table 5</t>
  </si>
  <si>
    <t>Disclaimer</t>
  </si>
  <si>
    <t>For Patients and Consumers</t>
  </si>
  <si>
    <t>·         The information contained on this website is provided as part of FDA's commitment to place knowledge acquired from the Mini-Sentinel pilot in the public domain as soon as possible. </t>
  </si>
  <si>
    <t>·         Much of the content on this site is technical and intended for use by scientists in various areas of expertise. </t>
  </si>
  <si>
    <t>·         The fact that FDA requests and receives data on a particular product through Mini-Sentinel does not necessarily mean there is a safety issue with the product.</t>
  </si>
  <si>
    <t>·         FDA may access the data available through Mini-Sentinel for a variety of reasons beyond assessing potential safety risks for a specific product. Some examples include determining a rate or count of an identified health outcome of interest, examining medical product use, or seeking to better understand the capabilities of the Mini-Sentinel pilot.</t>
  </si>
  <si>
    <t>·         When evaluating a potential safety issue, FDA scientists consider the data obtained through Mini-Sentinel with information from various other data sources, such as adverse event reports, published study results, and clinical trials, to help make the most informed decisions possible.</t>
  </si>
  <si>
    <r>
      <t xml:space="preserve">·         FDA communicates its interpretation of Mini-Sentinel activities through existing channels, such as FDA's </t>
    </r>
    <r>
      <rPr>
        <b/>
        <sz val="11"/>
        <rFont val="Calibri"/>
        <family val="2"/>
      </rPr>
      <t>press announcements</t>
    </r>
    <r>
      <rPr>
        <b/>
        <sz val="11"/>
        <color indexed="8"/>
        <rFont val="Calibri"/>
        <family val="2"/>
      </rPr>
      <t xml:space="preserve">, </t>
    </r>
    <r>
      <rPr>
        <b/>
        <sz val="11"/>
        <rFont val="Calibri"/>
        <family val="2"/>
      </rPr>
      <t>MedWatch Alerts</t>
    </r>
    <r>
      <rPr>
        <b/>
        <sz val="11"/>
        <color indexed="8"/>
        <rFont val="Calibri"/>
        <family val="2"/>
      </rPr>
      <t xml:space="preserve">, and </t>
    </r>
    <r>
      <rPr>
        <b/>
        <sz val="11"/>
        <rFont val="Calibri"/>
        <family val="2"/>
      </rPr>
      <t>Drug Safety Communications</t>
    </r>
    <r>
      <rPr>
        <b/>
        <sz val="11"/>
        <color indexed="8"/>
        <rFont val="Calibri"/>
        <family val="2"/>
      </rPr>
      <t>, rather than on this website.</t>
    </r>
  </si>
  <si>
    <t>·         Information from this site should not affect your use of a medical product in any way.  Patients who have questions about the use of a medical product should contact their health care professional.</t>
  </si>
  <si>
    <t>For Industry</t>
  </si>
  <si>
    <t>The information contained on this website is provided as part of FDA's commitment to place knowledge acquired from the Mini-Sentinel pilot in the public domain as soon as possible.  To most effectively interpret results from observational studies, it is important to consider not only the studies that supported a hypothesis, but also the studies that did not. The website serves as a public data repository that archives all the activities on the Mini-Sentinel pilot and provides important context to those seeking to understand the significance of any specific activity. This information is being provided to the public in the interest of transparency and for purposes of demonstrating the extent of use and the various ways FDA is utilizing the Mini-Sentinel System. While the data posted here may contribute to important overall conclusions, FDA relies on other mechanisms for communicating such conclusions to the public.</t>
  </si>
  <si>
    <t>When reviewing this information please be aware that there are times when FDA may access the data available through Mini-Sentinel for a variety of reasons beyond seeking direct access to information that can help assess potential safety risks for a specific product. Some examples include determining a rate or count of an identified health outcome of interest, examining medical product use, exploring the feasibility of future, more detailed analyses within Mini-Sentinel, and seeking to better understand the capabilities of the Mini-Sentinel pilot.</t>
  </si>
  <si>
    <t xml:space="preserve">Data obtained through Mini-Sentinel are intended to complement other types of data and information compiled by FDA scientists, such as adverse event reports, published study results, and clinical trials, which can be combined with Mini-Sentinel data and used by FDA to inform regulatory decisions regarding medical product safety. However, data obtained from the Min-Sentinel System are not necessarily used by FDA to take regulatory actions or to make safety decisions.  Any public health actions taken by FDA regarding products involved in Mini-Sentinel queries and protocols are communicated through existing channels. </t>
  </si>
  <si>
    <t xml:space="preserve">
FDA also wants to emphasize that the fact that the Agency may access data and report findings from the Mini-Sentinel System for a number of reasons. Such activity does not necessarily lead to an Agency recommendation regarding the use of the drug. Patients who have questions about the use of an identified medical product should contact their health care professional.</t>
  </si>
  <si>
    <t>Days Supplied Per Dispensing by Year, Age Group, and Sex</t>
  </si>
  <si>
    <t>Age Group (Years)</t>
  </si>
  <si>
    <t>Number of Users</t>
  </si>
  <si>
    <t>Data Partner ID</t>
  </si>
  <si>
    <t>Start Date</t>
  </si>
  <si>
    <t>End Date</t>
  </si>
  <si>
    <t>DP01</t>
  </si>
  <si>
    <t>DP02</t>
  </si>
  <si>
    <t>DP03</t>
  </si>
  <si>
    <t>DP04</t>
  </si>
  <si>
    <t>DP05</t>
  </si>
  <si>
    <t>DP06</t>
  </si>
  <si>
    <t>DP07</t>
  </si>
  <si>
    <t>DP08</t>
  </si>
  <si>
    <t>DP09</t>
  </si>
  <si>
    <t>DP10</t>
  </si>
  <si>
    <t>DP11</t>
  </si>
  <si>
    <t>DP12</t>
  </si>
  <si>
    <t>DP13</t>
  </si>
  <si>
    <t>DP14</t>
  </si>
  <si>
    <t>Appendix A</t>
  </si>
  <si>
    <t>Dates of Available Data for Each Data Partner up to Request Date (September 15, 2014)</t>
  </si>
  <si>
    <t>DP15</t>
  </si>
  <si>
    <t>DP16</t>
  </si>
  <si>
    <t>Appendix A: Dates of Available Data for Each Data Partner up to Request Date (September 15, 2014)</t>
  </si>
  <si>
    <t>Dispensings per Drug User by Year, Age Group, and Sex</t>
  </si>
  <si>
    <t>Days Supplied Per Drug User by Year, Age Group, and Sex</t>
  </si>
  <si>
    <t>Prevalence of Drug Users Per 100,000 Enrollees by Year, Age Group, and Sex</t>
  </si>
  <si>
    <t>Number of Drug Users, Total Days Supplied, and Number of Dispensings by Year, Age Group, and Sex</t>
  </si>
  <si>
    <t>Query request related to prevalent dispensings with the generic names: boceprevir, ospemifene, and telaprevir.</t>
  </si>
  <si>
    <t>Year</t>
  </si>
  <si>
    <t>Number of Dispensings</t>
  </si>
  <si>
    <t>Number of Days Supply</t>
  </si>
  <si>
    <t>Prevalence (Users per 100,000 Enrollees)</t>
  </si>
  <si>
    <t>Days Supplied per Dispensing by Year, Age Group and Sex</t>
  </si>
  <si>
    <t xml:space="preserve">This report looks at prevalent use of three drug products (see above) in the Mini-Sentinel Distributed Database (MSDD). These results were generated using the Mini-Sentinel Distributed Query Tool. These queries were run against the Dispensing Summary Table and distributed on September 15, 2014 to 16 Data Partners; this report includes information from 16 Data Partners. 
                                                                                                                                                                                                Please review the notes below.
</t>
  </si>
  <si>
    <t xml:space="preserve">When interpreting changes in raw counts of patients over time, it is important to understand the way in which the Mini-Sentinel Distributed Database (MSDD) population is constructed. For example, one large Data Partner has data beginning in 2006, while a second large Data Partner has data beginning in 2007. Increases in the raw numbers of diagnosis/procedure patients or drug product users in these years are likely due to the introduction of these Data Partners. Thus, year-to-year changes should not be interpreted as trends in diagnoses, procedures, or drug products. 
A second important consideration is that the MSDD population is continually changing. Therefore, a query conducted in July 2011 will investigate a different MSDD population than a query conducted in July 2012.
                                                                                                                                                                                                                                                                                                                                   Please refer to the Sentinel Distributed Query Tool Summary Table documentation and investigator manual for (https://www.sentinelinitiative.org/sentinel/routine-querying-tools/summary-table-queries) for more details.                                                                                                                                                                                                                                                                                                                                                                                                                                                                                                                                                                                                                                                                                                                                                                                                                                                                           </t>
  </si>
  <si>
    <t xml:space="preserve">Please contact the Sentinel Operations Center Query Fulfillment Team (qf@sentinelsystem.org) for questions and to provide comments/suggestions for future enhancements to this document.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</si>
</sst>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b/>
      <u/>
      <sz val="11"/>
      <name val="Calibri"/>
      <family val="2"/>
    </font>
    <font>
      <b/>
      <sz val="11"/>
      <color indexed="8"/>
      <name val="Calibri"/>
      <family val="2"/>
    </font>
    <font>
      <u/>
      <sz val="11"/>
      <color theme="10"/>
      <name val="Calibri"/>
      <family val="2"/>
    </font>
    <font>
      <b/>
      <sz val="11"/>
      <color theme="1"/>
      <name val="Calibri"/>
      <family val="2"/>
      <scheme val="minor"/>
    </font>
    <font>
      <b/>
      <u/>
      <sz val="11"/>
      <color theme="1"/>
      <name val="Calibri"/>
      <family val="2"/>
      <scheme val="minor"/>
    </font>
    <font>
      <b/>
      <sz val="14"/>
      <color theme="1"/>
      <name val="Calibri"/>
      <family val="2"/>
      <scheme val="minor"/>
    </font>
    <font>
      <b/>
      <sz val="12"/>
      <color theme="1"/>
      <name val="Calibri"/>
      <family val="2"/>
      <scheme val="minor"/>
    </font>
    <font>
      <b/>
      <sz val="11"/>
      <name val="Calibri"/>
      <family val="2"/>
    </font>
    <font>
      <sz val="11"/>
      <color theme="1"/>
      <name val="Calibri"/>
      <family val="2"/>
      <scheme val="minor"/>
    </font>
    <font>
      <sz val="10"/>
      <color theme="1"/>
      <name val="Calibri"/>
      <family val="2"/>
      <scheme val="minor"/>
    </font>
    <font>
      <b/>
      <sz val="11"/>
      <name val="Calibri"/>
      <family val="2"/>
      <scheme val="minor"/>
    </font>
    <font>
      <b/>
      <sz val="10"/>
      <name val="Calibri"/>
      <family val="2"/>
      <scheme val="minor"/>
    </font>
    <font>
      <sz val="11"/>
      <name val="Calibri"/>
      <family val="2"/>
      <scheme val="minor"/>
    </font>
  </fonts>
  <fills count="2">
    <fill>
      <patternFill patternType="none"/>
    </fill>
    <fill>
      <patternFill patternType="gray125"/>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5"/>
      </left>
      <right style="thin">
        <color indexed="64"/>
      </right>
      <top style="thin">
        <color indexed="64"/>
      </top>
      <bottom style="thin">
        <color indexed="64"/>
      </bottom>
      <diagonal/>
    </border>
    <border>
      <left style="thin">
        <color indexed="65"/>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top style="medium">
        <color indexed="8"/>
      </top>
      <bottom style="thin">
        <color indexed="64"/>
      </bottom>
      <diagonal/>
    </border>
    <border>
      <left/>
      <right/>
      <top style="medium">
        <color indexed="8"/>
      </top>
      <bottom style="thin">
        <color indexed="64"/>
      </bottom>
      <diagonal/>
    </border>
    <border>
      <left/>
      <right style="thin">
        <color indexed="8"/>
      </right>
      <top style="medium">
        <color indexed="8"/>
      </top>
      <bottom style="thin">
        <color indexed="64"/>
      </bottom>
      <diagonal/>
    </border>
    <border>
      <left/>
      <right style="thin">
        <color indexed="64"/>
      </right>
      <top style="medium">
        <color indexed="8"/>
      </top>
      <bottom style="thin">
        <color indexed="64"/>
      </bottom>
      <diagonal/>
    </border>
    <border>
      <left/>
      <right style="thin">
        <color indexed="64"/>
      </right>
      <top style="thin">
        <color indexed="64"/>
      </top>
      <bottom style="thin">
        <color indexed="64"/>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right style="thin">
        <color rgb="FF999999"/>
      </right>
      <top style="thin">
        <color rgb="FF999999"/>
      </top>
      <bottom/>
      <diagonal/>
    </border>
    <border>
      <left style="thin">
        <color rgb="FF999999"/>
      </left>
      <right/>
      <top style="thin">
        <color indexed="65"/>
      </top>
      <bottom/>
      <diagonal/>
    </border>
    <border>
      <left style="thin">
        <color rgb="FF999999"/>
      </left>
      <right/>
      <top/>
      <bottom/>
      <diagonal/>
    </border>
    <border>
      <left/>
      <right style="thin">
        <color rgb="FF999999"/>
      </right>
      <top/>
      <bottom/>
      <diagonal/>
    </border>
    <border>
      <left style="thin">
        <color rgb="FF999999"/>
      </left>
      <right/>
      <top style="thin">
        <color indexed="65"/>
      </top>
      <bottom style="thin">
        <color rgb="FF999999"/>
      </bottom>
      <diagonal/>
    </border>
    <border>
      <left style="thin">
        <color rgb="FF999999"/>
      </left>
      <right/>
      <top/>
      <bottom style="thin">
        <color rgb="FF999999"/>
      </bottom>
      <diagonal/>
    </border>
    <border>
      <left/>
      <right/>
      <top/>
      <bottom style="thin">
        <color rgb="FF999999"/>
      </bottom>
      <diagonal/>
    </border>
    <border>
      <left/>
      <right style="thin">
        <color rgb="FF999999"/>
      </right>
      <top/>
      <bottom style="thin">
        <color rgb="FF999999"/>
      </bottom>
      <diagonal/>
    </border>
    <border>
      <left style="thin">
        <color rgb="FF999999"/>
      </left>
      <right style="thin">
        <color rgb="FF999999"/>
      </right>
      <top style="thin">
        <color rgb="FF999999"/>
      </top>
      <bottom style="thin">
        <color rgb="FF999999"/>
      </bottom>
      <diagonal/>
    </border>
    <border>
      <left style="thin">
        <color indexed="64"/>
      </left>
      <right style="thin">
        <color indexed="64"/>
      </right>
      <top style="thin">
        <color rgb="FF999999"/>
      </top>
      <bottom style="thin">
        <color indexed="64"/>
      </bottom>
      <diagonal/>
    </border>
    <border>
      <left style="thin">
        <color rgb="FF999999"/>
      </left>
      <right style="thin">
        <color rgb="FF999999"/>
      </right>
      <top style="thin">
        <color rgb="FF999999"/>
      </top>
      <bottom/>
      <diagonal/>
    </border>
    <border>
      <left style="thin">
        <color rgb="FF999999"/>
      </left>
      <right style="thin">
        <color rgb="FF999999"/>
      </right>
      <top/>
      <bottom/>
      <diagonal/>
    </border>
    <border>
      <left style="thin">
        <color rgb="FF999999"/>
      </left>
      <right style="thin">
        <color rgb="FF999999"/>
      </right>
      <top/>
      <bottom style="thin">
        <color rgb="FF999999"/>
      </bottom>
      <diagonal/>
    </border>
    <border>
      <left style="thin">
        <color indexed="64"/>
      </left>
      <right style="thin">
        <color indexed="64"/>
      </right>
      <top style="thin">
        <color rgb="FF999999"/>
      </top>
      <bottom style="thin">
        <color rgb="FF999999"/>
      </bottom>
      <diagonal/>
    </border>
    <border>
      <left style="thin">
        <color indexed="64"/>
      </left>
      <right style="thin">
        <color indexed="64"/>
      </right>
      <top/>
      <bottom/>
      <diagonal/>
    </border>
  </borders>
  <cellStyleXfs count="3">
    <xf numFmtId="0" fontId="0" fillId="0" borderId="0"/>
    <xf numFmtId="0" fontId="3" fillId="0" borderId="0" applyNumberFormat="0" applyFill="0" applyBorder="0" applyAlignment="0" applyProtection="0">
      <alignment vertical="top"/>
      <protection locked="0"/>
    </xf>
    <xf numFmtId="0" fontId="9" fillId="0" borderId="0"/>
  </cellStyleXfs>
  <cellXfs count="108">
    <xf numFmtId="0" fontId="0" fillId="0" borderId="0" xfId="0"/>
    <xf numFmtId="0" fontId="0" fillId="0" borderId="0" xfId="0" applyAlignment="1">
      <alignment vertical="top" wrapText="1"/>
    </xf>
    <xf numFmtId="0" fontId="0" fillId="0" borderId="0" xfId="0" applyAlignment="1">
      <alignment horizontal="center" vertical="top"/>
    </xf>
    <xf numFmtId="0" fontId="0" fillId="0" borderId="0" xfId="0" applyFill="1"/>
    <xf numFmtId="0" fontId="0" fillId="0" borderId="0" xfId="0" applyAlignment="1">
      <alignment wrapText="1"/>
    </xf>
    <xf numFmtId="0" fontId="0" fillId="0" borderId="1" xfId="0" applyBorder="1"/>
    <xf numFmtId="0" fontId="0" fillId="0" borderId="2" xfId="0" applyBorder="1"/>
    <xf numFmtId="0" fontId="0" fillId="0" borderId="4" xfId="0" applyBorder="1"/>
    <xf numFmtId="0" fontId="0" fillId="0" borderId="5" xfId="0" applyBorder="1"/>
    <xf numFmtId="0" fontId="0" fillId="0" borderId="7" xfId="0" applyBorder="1"/>
    <xf numFmtId="0" fontId="0" fillId="0" borderId="8" xfId="0" applyBorder="1"/>
    <xf numFmtId="0" fontId="0" fillId="0" borderId="7" xfId="0" pivotButton="1" applyBorder="1" applyAlignment="1">
      <alignment wrapText="1"/>
    </xf>
    <xf numFmtId="0" fontId="0" fillId="0" borderId="10" xfId="0" applyBorder="1" applyAlignment="1">
      <alignment wrapText="1"/>
    </xf>
    <xf numFmtId="0" fontId="0" fillId="0" borderId="11" xfId="0" applyBorder="1" applyAlignment="1">
      <alignment wrapText="1"/>
    </xf>
    <xf numFmtId="0" fontId="0" fillId="0" borderId="9" xfId="0" applyFill="1" applyBorder="1" applyAlignment="1">
      <alignment wrapText="1"/>
    </xf>
    <xf numFmtId="0" fontId="5" fillId="0" borderId="9" xfId="0" applyFont="1" applyFill="1" applyBorder="1" applyAlignment="1">
      <alignment horizontal="left" vertical="top" wrapText="1"/>
    </xf>
    <xf numFmtId="0" fontId="0" fillId="0" borderId="9" xfId="0" applyFill="1" applyBorder="1" applyAlignment="1">
      <alignment horizontal="left" vertical="top" wrapText="1"/>
    </xf>
    <xf numFmtId="0" fontId="1" fillId="0" borderId="12" xfId="1" applyFont="1" applyFill="1" applyBorder="1" applyAlignment="1" applyProtection="1">
      <alignment horizontal="left" vertical="top" wrapText="1"/>
    </xf>
    <xf numFmtId="0" fontId="0" fillId="0" borderId="12" xfId="0" applyFill="1" applyBorder="1" applyAlignment="1">
      <alignment horizontal="left" vertical="top" wrapText="1"/>
    </xf>
    <xf numFmtId="0" fontId="5" fillId="0" borderId="9" xfId="0" applyFont="1" applyFill="1" applyBorder="1" applyAlignment="1">
      <alignment wrapText="1"/>
    </xf>
    <xf numFmtId="0" fontId="0" fillId="0" borderId="9" xfId="0" applyFill="1" applyBorder="1" applyAlignment="1">
      <alignment vertical="top"/>
    </xf>
    <xf numFmtId="0" fontId="0" fillId="0" borderId="9" xfId="0" applyBorder="1"/>
    <xf numFmtId="0" fontId="0" fillId="0" borderId="0" xfId="0"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3" fontId="0" fillId="0" borderId="0" xfId="0" applyNumberFormat="1" applyAlignment="1">
      <alignment horizontal="center"/>
    </xf>
    <xf numFmtId="164" fontId="0" fillId="0" borderId="0" xfId="0" applyNumberFormat="1" applyAlignment="1">
      <alignment horizontal="center"/>
    </xf>
    <xf numFmtId="164" fontId="0" fillId="0" borderId="3" xfId="0" applyNumberFormat="1" applyBorder="1" applyAlignment="1">
      <alignment horizontal="center"/>
    </xf>
    <xf numFmtId="164" fontId="0" fillId="0" borderId="18" xfId="0" applyNumberFormat="1" applyBorder="1" applyAlignment="1">
      <alignment horizontal="center"/>
    </xf>
    <xf numFmtId="164" fontId="0" fillId="0" borderId="9" xfId="0" applyNumberFormat="1" applyBorder="1" applyAlignment="1">
      <alignment horizontal="center"/>
    </xf>
    <xf numFmtId="0" fontId="0" fillId="0" borderId="9" xfId="0" applyBorder="1" applyAlignment="1">
      <alignment horizontal="center"/>
    </xf>
    <xf numFmtId="164" fontId="0" fillId="0" borderId="6" xfId="0" applyNumberFormat="1" applyBorder="1" applyAlignment="1">
      <alignment horizontal="center"/>
    </xf>
    <xf numFmtId="0" fontId="0" fillId="0" borderId="19" xfId="0" applyBorder="1"/>
    <xf numFmtId="0" fontId="0" fillId="0" borderId="20" xfId="0" applyBorder="1"/>
    <xf numFmtId="0" fontId="0" fillId="0" borderId="19" xfId="0" pivotButton="1" applyBorder="1"/>
    <xf numFmtId="0" fontId="0" fillId="0" borderId="21" xfId="0" applyBorder="1"/>
    <xf numFmtId="0" fontId="0" fillId="0" borderId="24" xfId="0" applyBorder="1"/>
    <xf numFmtId="0" fontId="0" fillId="0" borderId="25" xfId="0" applyBorder="1"/>
    <xf numFmtId="0" fontId="0" fillId="0" borderId="27" xfId="0" applyBorder="1"/>
    <xf numFmtId="0" fontId="0" fillId="0" borderId="28" xfId="0" applyBorder="1"/>
    <xf numFmtId="0" fontId="0" fillId="0" borderId="31" xfId="0" applyBorder="1"/>
    <xf numFmtId="0" fontId="0" fillId="0" borderId="32" xfId="0" pivotButton="1" applyBorder="1"/>
    <xf numFmtId="0" fontId="0" fillId="0" borderId="32" xfId="0" pivotButton="1" applyBorder="1" applyAlignment="1">
      <alignment wrapText="1"/>
    </xf>
    <xf numFmtId="3" fontId="0" fillId="0" borderId="19" xfId="0" applyNumberFormat="1" applyBorder="1" applyAlignment="1">
      <alignment horizontal="center"/>
    </xf>
    <xf numFmtId="3" fontId="0" fillId="0" borderId="22" xfId="0" applyNumberFormat="1" applyBorder="1" applyAlignment="1">
      <alignment horizontal="center"/>
    </xf>
    <xf numFmtId="3" fontId="0" fillId="0" borderId="23" xfId="0" applyNumberFormat="1" applyBorder="1" applyAlignment="1">
      <alignment horizontal="center"/>
    </xf>
    <xf numFmtId="3" fontId="0" fillId="0" borderId="25" xfId="0" applyNumberFormat="1" applyBorder="1" applyAlignment="1">
      <alignment horizontal="center"/>
    </xf>
    <xf numFmtId="3" fontId="0" fillId="0" borderId="26" xfId="0" applyNumberFormat="1" applyBorder="1" applyAlignment="1">
      <alignment horizontal="center"/>
    </xf>
    <xf numFmtId="0" fontId="0" fillId="0" borderId="26" xfId="0" applyNumberFormat="1" applyBorder="1" applyAlignment="1">
      <alignment horizontal="center"/>
    </xf>
    <xf numFmtId="0" fontId="0" fillId="0" borderId="23" xfId="0" applyNumberFormat="1" applyBorder="1" applyAlignment="1">
      <alignment horizontal="center"/>
    </xf>
    <xf numFmtId="3" fontId="0" fillId="0" borderId="28" xfId="0" applyNumberFormat="1" applyBorder="1" applyAlignment="1">
      <alignment horizontal="center"/>
    </xf>
    <xf numFmtId="3" fontId="0" fillId="0" borderId="29" xfId="0" applyNumberFormat="1" applyBorder="1" applyAlignment="1">
      <alignment horizontal="center"/>
    </xf>
    <xf numFmtId="3" fontId="0" fillId="0" borderId="30" xfId="0" applyNumberFormat="1" applyBorder="1" applyAlignment="1">
      <alignment horizontal="center"/>
    </xf>
    <xf numFmtId="0" fontId="0" fillId="0" borderId="19" xfId="0" applyBorder="1" applyAlignment="1">
      <alignment horizontal="center" wrapText="1"/>
    </xf>
    <xf numFmtId="0" fontId="0" fillId="0" borderId="22" xfId="0" applyBorder="1" applyAlignment="1">
      <alignment horizontal="center" wrapText="1"/>
    </xf>
    <xf numFmtId="0" fontId="0" fillId="0" borderId="23" xfId="0" applyBorder="1" applyAlignment="1">
      <alignment horizontal="center" wrapText="1"/>
    </xf>
    <xf numFmtId="0" fontId="0" fillId="0" borderId="33" xfId="0" applyBorder="1"/>
    <xf numFmtId="0" fontId="0" fillId="0" borderId="19" xfId="0" pivotButton="1" applyBorder="1" applyAlignment="1">
      <alignment wrapText="1"/>
    </xf>
    <xf numFmtId="0" fontId="0" fillId="0" borderId="20" xfId="0" applyBorder="1" applyAlignment="1">
      <alignment wrapText="1"/>
    </xf>
    <xf numFmtId="2" fontId="0" fillId="0" borderId="33" xfId="0" applyNumberFormat="1" applyBorder="1" applyAlignment="1">
      <alignment horizontal="center"/>
    </xf>
    <xf numFmtId="2" fontId="0" fillId="0" borderId="34" xfId="0" applyNumberFormat="1" applyBorder="1" applyAlignment="1">
      <alignment horizontal="center"/>
    </xf>
    <xf numFmtId="2" fontId="0" fillId="0" borderId="35" xfId="0" applyNumberFormat="1" applyBorder="1" applyAlignment="1">
      <alignment horizontal="center"/>
    </xf>
    <xf numFmtId="0" fontId="0" fillId="0" borderId="36" xfId="0" pivotButton="1" applyBorder="1"/>
    <xf numFmtId="0" fontId="0" fillId="0" borderId="33" xfId="0" applyBorder="1" applyAlignment="1">
      <alignment horizontal="center"/>
    </xf>
    <xf numFmtId="164" fontId="0" fillId="0" borderId="33" xfId="0" applyNumberFormat="1" applyBorder="1" applyAlignment="1">
      <alignment horizontal="center"/>
    </xf>
    <xf numFmtId="0" fontId="6" fillId="0" borderId="0" xfId="0" applyFont="1" applyAlignment="1">
      <alignment wrapText="1"/>
    </xf>
    <xf numFmtId="0" fontId="0" fillId="0" borderId="0" xfId="0" applyFont="1" applyAlignment="1">
      <alignment wrapText="1"/>
    </xf>
    <xf numFmtId="0" fontId="7" fillId="0" borderId="0" xfId="0" applyFont="1" applyAlignment="1">
      <alignment wrapText="1"/>
    </xf>
    <xf numFmtId="0" fontId="0" fillId="0" borderId="0" xfId="0" applyFont="1" applyAlignment="1">
      <alignment horizontal="left" wrapText="1"/>
    </xf>
    <xf numFmtId="0" fontId="0" fillId="0" borderId="0" xfId="0" applyFont="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wrapText="1"/>
    </xf>
    <xf numFmtId="0" fontId="7" fillId="0" borderId="0" xfId="0" applyFont="1" applyAlignment="1">
      <alignment vertical="top" wrapText="1"/>
    </xf>
    <xf numFmtId="0" fontId="0" fillId="0" borderId="0" xfId="0" applyFont="1" applyAlignment="1">
      <alignment vertical="top" wrapText="1"/>
    </xf>
    <xf numFmtId="0" fontId="6" fillId="0" borderId="9" xfId="0" applyFont="1" applyFill="1" applyBorder="1" applyAlignment="1">
      <alignment vertical="top" wrapText="1"/>
    </xf>
    <xf numFmtId="0" fontId="4" fillId="0" borderId="5" xfId="0" applyFont="1" applyBorder="1"/>
    <xf numFmtId="0" fontId="0" fillId="0" borderId="5" xfId="0" applyFont="1" applyBorder="1"/>
    <xf numFmtId="0" fontId="10" fillId="0" borderId="5" xfId="2" applyFont="1" applyBorder="1"/>
    <xf numFmtId="0" fontId="9" fillId="0" borderId="0" xfId="2" applyFont="1"/>
    <xf numFmtId="0" fontId="4" fillId="0" borderId="0" xfId="0" applyFont="1" applyBorder="1"/>
    <xf numFmtId="0" fontId="0" fillId="0" borderId="0" xfId="0" applyFont="1" applyBorder="1"/>
    <xf numFmtId="0" fontId="10" fillId="0" borderId="0" xfId="2" applyFont="1"/>
    <xf numFmtId="0" fontId="11" fillId="0" borderId="9" xfId="0" applyFont="1" applyBorder="1" applyAlignment="1">
      <alignment horizontal="center"/>
    </xf>
    <xf numFmtId="0" fontId="11" fillId="0" borderId="7" xfId="0" applyFont="1" applyBorder="1" applyAlignment="1">
      <alignment horizontal="center"/>
    </xf>
    <xf numFmtId="0" fontId="12" fillId="0" borderId="0" xfId="0" applyFont="1" applyBorder="1" applyAlignment="1">
      <alignment horizontal="center"/>
    </xf>
    <xf numFmtId="0" fontId="0" fillId="0" borderId="9" xfId="0" applyFont="1" applyBorder="1" applyAlignment="1">
      <alignment horizontal="center"/>
    </xf>
    <xf numFmtId="14" fontId="0" fillId="0" borderId="7" xfId="0" applyNumberFormat="1" applyFont="1" applyBorder="1" applyAlignment="1">
      <alignment horizontal="center"/>
    </xf>
    <xf numFmtId="14" fontId="0" fillId="0" borderId="9" xfId="0" applyNumberFormat="1" applyFont="1" applyFill="1" applyBorder="1" applyAlignment="1">
      <alignment horizontal="center"/>
    </xf>
    <xf numFmtId="14" fontId="10" fillId="0" borderId="0" xfId="0" applyNumberFormat="1" applyFont="1" applyFill="1" applyBorder="1" applyAlignment="1">
      <alignment horizontal="center"/>
    </xf>
    <xf numFmtId="0" fontId="13" fillId="0" borderId="9" xfId="0" applyFont="1" applyBorder="1" applyAlignment="1">
      <alignment horizontal="center"/>
    </xf>
    <xf numFmtId="14" fontId="0" fillId="0" borderId="9" xfId="2" applyNumberFormat="1" applyFont="1" applyBorder="1" applyAlignment="1">
      <alignment horizontal="center"/>
    </xf>
    <xf numFmtId="0" fontId="9" fillId="0" borderId="0" xfId="2" applyFont="1" applyBorder="1"/>
    <xf numFmtId="0" fontId="9" fillId="0" borderId="0" xfId="2" applyFont="1" applyAlignment="1">
      <alignment horizontal="center"/>
    </xf>
    <xf numFmtId="0" fontId="9" fillId="0" borderId="5" xfId="2" applyFont="1" applyBorder="1"/>
    <xf numFmtId="0" fontId="0" fillId="0" borderId="9" xfId="0" applyFont="1" applyFill="1" applyBorder="1" applyAlignment="1">
      <alignment horizontal="center"/>
    </xf>
    <xf numFmtId="0" fontId="1" fillId="0" borderId="37" xfId="1" applyFont="1" applyFill="1" applyBorder="1" applyAlignment="1" applyProtection="1">
      <alignment horizontal="left" vertical="top" wrapText="1"/>
    </xf>
    <xf numFmtId="0" fontId="0" fillId="0" borderId="37" xfId="0" applyFill="1" applyBorder="1" applyAlignment="1">
      <alignment horizontal="left" vertical="top" wrapText="1"/>
    </xf>
    <xf numFmtId="0" fontId="1" fillId="0" borderId="13" xfId="1" applyFont="1" applyFill="1" applyBorder="1" applyAlignment="1" applyProtection="1">
      <alignment horizontal="left" wrapText="1"/>
    </xf>
    <xf numFmtId="0" fontId="0" fillId="0" borderId="13" xfId="0" applyFill="1" applyBorder="1" applyAlignment="1">
      <alignment horizontal="left" wrapText="1"/>
    </xf>
    <xf numFmtId="0" fontId="0" fillId="0" borderId="0" xfId="0" applyAlignment="1"/>
    <xf numFmtId="0" fontId="0" fillId="0" borderId="0" xfId="0" applyFill="1" applyAlignment="1"/>
    <xf numFmtId="0" fontId="4" fillId="0" borderId="14" xfId="0" applyFont="1" applyBorder="1" applyAlignment="1">
      <alignment wrapText="1"/>
    </xf>
    <xf numFmtId="0" fontId="4" fillId="0" borderId="15" xfId="0" applyFont="1" applyBorder="1" applyAlignment="1">
      <alignment wrapText="1"/>
    </xf>
    <xf numFmtId="0" fontId="4" fillId="0" borderId="16" xfId="0" applyFont="1" applyBorder="1" applyAlignment="1">
      <alignment wrapText="1"/>
    </xf>
    <xf numFmtId="0" fontId="0" fillId="0" borderId="9" xfId="0" applyBorder="1" applyAlignment="1">
      <alignment wrapText="1"/>
    </xf>
    <xf numFmtId="0" fontId="4" fillId="0" borderId="17" xfId="0" applyFont="1" applyBorder="1" applyAlignment="1">
      <alignment wrapText="1"/>
    </xf>
  </cellXfs>
  <cellStyles count="3">
    <cellStyle name="Hyperlink" xfId="1" builtinId="8"/>
    <cellStyle name="Normal" xfId="0" builtinId="0"/>
    <cellStyle name="Normal 2 2" xfId="2"/>
  </cellStyles>
  <dxfs count="34">
    <dxf>
      <alignment horizontal="center" readingOrder="0"/>
    </dxf>
    <dxf>
      <alignment horizontal="center" readingOrder="0"/>
    </dxf>
    <dxf>
      <numFmt numFmtId="2" formatCode="0.00"/>
    </dxf>
    <dxf>
      <border>
        <left style="thin">
          <color indexed="64"/>
        </left>
        <right style="thin">
          <color indexed="64"/>
        </right>
        <bottom style="thin">
          <color indexed="64"/>
        </bottom>
      </border>
    </dxf>
    <dxf>
      <alignment wrapText="1" readingOrder="0"/>
    </dxf>
    <dxf>
      <numFmt numFmtId="164" formatCode="0.0"/>
    </dxf>
    <dxf>
      <alignment horizontal="center" readingOrder="0"/>
    </dxf>
    <dxf>
      <alignment horizontal="center" readingOrder="0"/>
    </dxf>
    <dxf>
      <numFmt numFmtId="2" formatCode="0.00"/>
    </dxf>
    <dxf>
      <border>
        <left style="thin">
          <color indexed="64"/>
        </left>
        <right style="thin">
          <color indexed="64"/>
        </right>
        <bottom style="thin">
          <color indexed="64"/>
        </bottom>
      </border>
    </dxf>
    <dxf>
      <numFmt numFmtId="164" formatCode="0.0"/>
    </dxf>
    <dxf>
      <alignment wrapText="1" readingOrder="0"/>
    </dxf>
    <dxf>
      <alignment horizontal="center" readingOrder="0"/>
    </dxf>
    <dxf>
      <alignment horizontal="center" readingOrder="0"/>
    </dxf>
    <dxf>
      <border>
        <left style="thin">
          <color indexed="64"/>
        </left>
        <right style="thin">
          <color indexed="64"/>
        </right>
      </border>
    </dxf>
    <dxf>
      <numFmt numFmtId="2" formatCode="0.00"/>
    </dxf>
    <dxf>
      <alignment horizontal="center" readingOrder="0"/>
    </dxf>
    <dxf>
      <alignment horizontal="center" readingOrder="0"/>
    </dxf>
    <dxf>
      <numFmt numFmtId="2" formatCode="0.00"/>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bottom style="thin">
          <color indexed="64"/>
        </bottom>
      </border>
    </dxf>
    <dxf>
      <alignment wrapText="1" readingOrder="0"/>
    </dxf>
    <dxf>
      <numFmt numFmtId="164" formatCode="0.0"/>
    </dxf>
    <dxf>
      <alignment horizontal="center" readingOrder="0"/>
    </dxf>
    <dxf>
      <alignment horizontal="center" readingOrder="0"/>
    </dxf>
    <dxf>
      <numFmt numFmtId="3" formatCode="#,##0"/>
    </dxf>
    <dxf>
      <numFmt numFmtId="3" formatCode="#,##0"/>
    </dxf>
    <dxf>
      <numFmt numFmtId="3" formatCode="#,##0"/>
    </dxf>
    <dxf>
      <numFmt numFmtId="3" formatCode="#,##0"/>
    </dxf>
    <dxf>
      <numFmt numFmtId="3" formatCode="#,##0"/>
    </dxf>
    <dxf>
      <alignment wrapText="1" readingOrder="0"/>
    </dxf>
    <dxf>
      <alignment wrapText="1" readingOrder="0"/>
    </dxf>
    <dxf>
      <border>
        <left style="thin">
          <color indexed="64"/>
        </left>
        <right style="thin">
          <color indexed="64"/>
        </right>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MS_Brief_Report_to09y05_cap_str_wp47_v01.xls"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HPHC" refreshedDate="43070.379343287037" createdVersion="1" refreshedVersion="6" recordCount="1152" upgradeOnRefresh="1">
  <cacheSource type="worksheet">
    <worksheetSource ref="A1:M1153" sheet="Data" r:id="rId2"/>
  </cacheSource>
  <cacheFields count="17">
    <cacheField name="Period" numFmtId="0">
      <sharedItems containsSemiMixedTypes="0" containsString="0" containsNumber="1" containsInteger="1" minValue="2011" maxValue="2013" count="3">
        <n v="2011"/>
        <n v="2012"/>
        <n v="2013"/>
      </sharedItems>
    </cacheField>
    <cacheField name="Sex" numFmtId="0">
      <sharedItems count="2">
        <s v="F"/>
        <s v="M"/>
      </sharedItems>
    </cacheField>
    <cacheField name="Age Group" numFmtId="0">
      <sharedItems count="4">
        <s v="0-21"/>
        <s v="22-44"/>
        <s v="45-64"/>
        <s v="65+"/>
      </sharedItems>
    </cacheField>
    <cacheField name="Generic Name" numFmtId="0">
      <sharedItems count="3">
        <s v="BOCEPREVIR"/>
        <s v="OSPEMIFENE"/>
        <s v="TELAPREVIR"/>
      </sharedItems>
    </cacheField>
    <cacheField name="Dispensings" numFmtId="0">
      <sharedItems containsSemiMixedTypes="0" containsString="0" containsNumber="1" containsInteger="1" minValue="0" maxValue="1445"/>
    </cacheField>
    <cacheField name="Users" numFmtId="0">
      <sharedItems containsSemiMixedTypes="0" containsString="0" containsNumber="1" containsInteger="1" minValue="0" maxValue="600"/>
    </cacheField>
    <cacheField name="Days Supply" numFmtId="0">
      <sharedItems containsSemiMixedTypes="0" containsString="0" containsNumber="1" containsInteger="1" minValue="0" maxValue="40679"/>
    </cacheField>
    <cacheField name="Total Enrollment in Strata(Members)" numFmtId="0">
      <sharedItems containsSemiMixedTypes="0" containsString="0" containsNumber="1" containsInteger="1" minValue="0" maxValue="2828603"/>
    </cacheField>
    <cacheField name="Days Covered" numFmtId="0">
      <sharedItems containsSemiMixedTypes="0" containsString="0" containsNumber="1" containsInteger="1" minValue="0" maxValue="816750992"/>
    </cacheField>
    <cacheField name="Prevalence Rate (Users per 1000 enrollees)" numFmtId="0">
      <sharedItems containsSemiMixedTypes="0" containsString="0" containsNumber="1" minValue="0" maxValue="0.8"/>
    </cacheField>
    <cacheField name="Dispensing Rate (Dispensings per 1000 enrollees)" numFmtId="0">
      <sharedItems containsSemiMixedTypes="0" containsString="0" containsNumber="1" minValue="0" maxValue="2.1"/>
    </cacheField>
    <cacheField name="Days Per Dispensing" numFmtId="0">
      <sharedItems containsSemiMixedTypes="0" containsString="0" containsNumber="1" minValue="0" maxValue="224"/>
    </cacheField>
    <cacheField name="Days Per user" numFmtId="0">
      <sharedItems containsSemiMixedTypes="0" containsString="0" containsNumber="1" minValue="0" maxValue="616"/>
    </cacheField>
    <cacheField name="Days Supplied per Dispensing" numFmtId="0" formula="'Days Supply'/Dispensings" databaseField="0"/>
    <cacheField name="disppu" numFmtId="0" formula="Dispensings/Users" databaseField="0"/>
    <cacheField name="prevrate" numFmtId="0" formula="Users/'Total Enrollment in Strata(Members)'*100000" databaseField="0"/>
    <cacheField name="dayspu" numFmtId="0" formula="'Days Supply'/Users" databaseField="0"/>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152">
  <r>
    <x v="0"/>
    <x v="0"/>
    <x v="0"/>
    <x v="0"/>
    <n v="0"/>
    <n v="0"/>
    <n v="0"/>
    <n v="121820"/>
    <n v="20730038"/>
    <n v="0"/>
    <n v="0"/>
    <n v="0"/>
    <n v="0"/>
  </r>
  <r>
    <x v="0"/>
    <x v="0"/>
    <x v="0"/>
    <x v="1"/>
    <n v="0"/>
    <n v="0"/>
    <n v="0"/>
    <n v="121820"/>
    <n v="20730038"/>
    <n v="0"/>
    <n v="0"/>
    <n v="0"/>
    <n v="0"/>
  </r>
  <r>
    <x v="0"/>
    <x v="0"/>
    <x v="0"/>
    <x v="2"/>
    <n v="0"/>
    <n v="0"/>
    <n v="0"/>
    <n v="121820"/>
    <n v="20730038"/>
    <n v="0"/>
    <n v="0"/>
    <n v="0"/>
    <n v="0"/>
  </r>
  <r>
    <x v="0"/>
    <x v="0"/>
    <x v="1"/>
    <x v="0"/>
    <n v="0"/>
    <n v="0"/>
    <n v="0"/>
    <n v="148172"/>
    <n v="23933837"/>
    <n v="0"/>
    <n v="0"/>
    <n v="0"/>
    <n v="0"/>
  </r>
  <r>
    <x v="0"/>
    <x v="0"/>
    <x v="1"/>
    <x v="1"/>
    <n v="0"/>
    <n v="0"/>
    <n v="0"/>
    <n v="148172"/>
    <n v="23933837"/>
    <n v="0"/>
    <n v="0"/>
    <n v="0"/>
    <n v="0"/>
  </r>
  <r>
    <x v="0"/>
    <x v="0"/>
    <x v="1"/>
    <x v="2"/>
    <n v="11"/>
    <n v="5"/>
    <n v="280"/>
    <n v="148172"/>
    <n v="23933837"/>
    <n v="0"/>
    <n v="0.1"/>
    <n v="25.5"/>
    <n v="56"/>
  </r>
  <r>
    <x v="0"/>
    <x v="0"/>
    <x v="2"/>
    <x v="0"/>
    <n v="3"/>
    <n v="2"/>
    <n v="84"/>
    <n v="144071"/>
    <n v="24745899"/>
    <n v="0"/>
    <n v="0"/>
    <n v="28"/>
    <n v="42"/>
  </r>
  <r>
    <x v="0"/>
    <x v="0"/>
    <x v="2"/>
    <x v="1"/>
    <n v="0"/>
    <n v="0"/>
    <n v="0"/>
    <n v="144071"/>
    <n v="24745899"/>
    <n v="0"/>
    <n v="0"/>
    <n v="0"/>
    <n v="0"/>
  </r>
  <r>
    <x v="0"/>
    <x v="0"/>
    <x v="2"/>
    <x v="2"/>
    <n v="45"/>
    <n v="22"/>
    <n v="1120"/>
    <n v="144071"/>
    <n v="24745899"/>
    <n v="0.2"/>
    <n v="0.3"/>
    <n v="24.9"/>
    <n v="50.9"/>
  </r>
  <r>
    <x v="0"/>
    <x v="0"/>
    <x v="3"/>
    <x v="0"/>
    <n v="2"/>
    <n v="1"/>
    <n v="56"/>
    <n v="23818"/>
    <n v="5744208"/>
    <n v="0"/>
    <n v="0.1"/>
    <n v="28"/>
    <n v="56"/>
  </r>
  <r>
    <x v="0"/>
    <x v="0"/>
    <x v="3"/>
    <x v="1"/>
    <n v="0"/>
    <n v="0"/>
    <n v="0"/>
    <n v="23818"/>
    <n v="5744208"/>
    <n v="0"/>
    <n v="0"/>
    <n v="0"/>
    <n v="0"/>
  </r>
  <r>
    <x v="0"/>
    <x v="0"/>
    <x v="3"/>
    <x v="2"/>
    <n v="2"/>
    <n v="1"/>
    <n v="56"/>
    <n v="23818"/>
    <n v="5744208"/>
    <n v="0"/>
    <n v="0.1"/>
    <n v="28"/>
    <n v="56"/>
  </r>
  <r>
    <x v="0"/>
    <x v="1"/>
    <x v="0"/>
    <x v="0"/>
    <n v="0"/>
    <n v="0"/>
    <n v="0"/>
    <n v="126687"/>
    <n v="21551032"/>
    <n v="0"/>
    <n v="0"/>
    <n v="0"/>
    <n v="0"/>
  </r>
  <r>
    <x v="0"/>
    <x v="1"/>
    <x v="0"/>
    <x v="1"/>
    <n v="0"/>
    <n v="0"/>
    <n v="0"/>
    <n v="126687"/>
    <n v="21551032"/>
    <n v="0"/>
    <n v="0"/>
    <n v="0"/>
    <n v="0"/>
  </r>
  <r>
    <x v="0"/>
    <x v="1"/>
    <x v="0"/>
    <x v="2"/>
    <n v="0"/>
    <n v="0"/>
    <n v="0"/>
    <n v="126687"/>
    <n v="21551032"/>
    <n v="0"/>
    <n v="0"/>
    <n v="0"/>
    <n v="0"/>
  </r>
  <r>
    <x v="0"/>
    <x v="1"/>
    <x v="1"/>
    <x v="0"/>
    <n v="5"/>
    <n v="1"/>
    <n v="126"/>
    <n v="130114"/>
    <n v="20866098"/>
    <n v="0"/>
    <n v="0"/>
    <n v="25.2"/>
    <n v="126"/>
  </r>
  <r>
    <x v="0"/>
    <x v="1"/>
    <x v="1"/>
    <x v="1"/>
    <n v="0"/>
    <n v="0"/>
    <n v="0"/>
    <n v="130114"/>
    <n v="20866098"/>
    <n v="0"/>
    <n v="0"/>
    <n v="0"/>
    <n v="0"/>
  </r>
  <r>
    <x v="0"/>
    <x v="1"/>
    <x v="1"/>
    <x v="2"/>
    <n v="9"/>
    <n v="4"/>
    <n v="254"/>
    <n v="130114"/>
    <n v="20866098"/>
    <n v="0"/>
    <n v="0.1"/>
    <n v="28.2"/>
    <n v="63.5"/>
  </r>
  <r>
    <x v="0"/>
    <x v="1"/>
    <x v="2"/>
    <x v="0"/>
    <n v="26"/>
    <n v="12"/>
    <n v="714"/>
    <n v="130579"/>
    <n v="22320384"/>
    <n v="0.1"/>
    <n v="0.2"/>
    <n v="27.5"/>
    <n v="59.5"/>
  </r>
  <r>
    <x v="0"/>
    <x v="1"/>
    <x v="2"/>
    <x v="1"/>
    <n v="0"/>
    <n v="0"/>
    <n v="0"/>
    <n v="130579"/>
    <n v="22320384"/>
    <n v="0"/>
    <n v="0"/>
    <n v="0"/>
    <n v="0"/>
  </r>
  <r>
    <x v="0"/>
    <x v="1"/>
    <x v="2"/>
    <x v="2"/>
    <n v="115"/>
    <n v="48"/>
    <n v="2998"/>
    <n v="130579"/>
    <n v="22320384"/>
    <n v="0.4"/>
    <n v="0.9"/>
    <n v="26.1"/>
    <n v="62.5"/>
  </r>
  <r>
    <x v="0"/>
    <x v="1"/>
    <x v="3"/>
    <x v="0"/>
    <n v="0"/>
    <n v="0"/>
    <n v="0"/>
    <n v="23508"/>
    <n v="5422974"/>
    <n v="0"/>
    <n v="0"/>
    <n v="0"/>
    <n v="0"/>
  </r>
  <r>
    <x v="0"/>
    <x v="1"/>
    <x v="3"/>
    <x v="1"/>
    <n v="0"/>
    <n v="0"/>
    <n v="0"/>
    <n v="23508"/>
    <n v="5422974"/>
    <n v="0"/>
    <n v="0"/>
    <n v="0"/>
    <n v="0"/>
  </r>
  <r>
    <x v="0"/>
    <x v="1"/>
    <x v="3"/>
    <x v="2"/>
    <n v="5"/>
    <n v="3"/>
    <n v="140"/>
    <n v="23508"/>
    <n v="5422974"/>
    <n v="0.1"/>
    <n v="0.2"/>
    <n v="28"/>
    <n v="46.7"/>
  </r>
  <r>
    <x v="1"/>
    <x v="0"/>
    <x v="0"/>
    <x v="0"/>
    <n v="0"/>
    <n v="0"/>
    <n v="0"/>
    <n v="115068"/>
    <n v="15587894"/>
    <n v="0"/>
    <n v="0"/>
    <n v="0"/>
    <n v="0"/>
  </r>
  <r>
    <x v="1"/>
    <x v="0"/>
    <x v="0"/>
    <x v="1"/>
    <n v="0"/>
    <n v="0"/>
    <n v="0"/>
    <n v="115068"/>
    <n v="15587894"/>
    <n v="0"/>
    <n v="0"/>
    <n v="0"/>
    <n v="0"/>
  </r>
  <r>
    <x v="1"/>
    <x v="0"/>
    <x v="0"/>
    <x v="2"/>
    <n v="0"/>
    <n v="0"/>
    <n v="0"/>
    <n v="115068"/>
    <n v="15587894"/>
    <n v="0"/>
    <n v="0"/>
    <n v="0"/>
    <n v="0"/>
  </r>
  <r>
    <x v="1"/>
    <x v="0"/>
    <x v="1"/>
    <x v="0"/>
    <n v="6"/>
    <n v="1"/>
    <n v="168"/>
    <n v="141525"/>
    <n v="18556824"/>
    <n v="0"/>
    <n v="0"/>
    <n v="28"/>
    <n v="168"/>
  </r>
  <r>
    <x v="1"/>
    <x v="0"/>
    <x v="1"/>
    <x v="1"/>
    <n v="0"/>
    <n v="0"/>
    <n v="0"/>
    <n v="141525"/>
    <n v="18556824"/>
    <n v="0"/>
    <n v="0"/>
    <n v="0"/>
    <n v="0"/>
  </r>
  <r>
    <x v="1"/>
    <x v="0"/>
    <x v="1"/>
    <x v="2"/>
    <n v="9"/>
    <n v="5"/>
    <n v="252"/>
    <n v="141525"/>
    <n v="18556824"/>
    <n v="0"/>
    <n v="0.1"/>
    <n v="28"/>
    <n v="50.4"/>
  </r>
  <r>
    <x v="1"/>
    <x v="0"/>
    <x v="2"/>
    <x v="0"/>
    <n v="25"/>
    <n v="6"/>
    <n v="700"/>
    <n v="136816"/>
    <n v="18968694"/>
    <n v="0"/>
    <n v="0.2"/>
    <n v="28"/>
    <n v="116.7"/>
  </r>
  <r>
    <x v="1"/>
    <x v="0"/>
    <x v="2"/>
    <x v="1"/>
    <n v="0"/>
    <n v="0"/>
    <n v="0"/>
    <n v="136816"/>
    <n v="18968694"/>
    <n v="0"/>
    <n v="0"/>
    <n v="0"/>
    <n v="0"/>
  </r>
  <r>
    <x v="1"/>
    <x v="0"/>
    <x v="2"/>
    <x v="2"/>
    <n v="57"/>
    <n v="24"/>
    <n v="1596"/>
    <n v="136816"/>
    <n v="18968694"/>
    <n v="0.2"/>
    <n v="0.4"/>
    <n v="28"/>
    <n v="66.5"/>
  </r>
  <r>
    <x v="1"/>
    <x v="0"/>
    <x v="3"/>
    <x v="0"/>
    <n v="10"/>
    <n v="2"/>
    <n v="280"/>
    <n v="25752"/>
    <n v="2611273"/>
    <n v="0.1"/>
    <n v="0.4"/>
    <n v="28"/>
    <n v="140"/>
  </r>
  <r>
    <x v="1"/>
    <x v="0"/>
    <x v="3"/>
    <x v="1"/>
    <n v="0"/>
    <n v="0"/>
    <n v="0"/>
    <n v="25752"/>
    <n v="2611273"/>
    <n v="0"/>
    <n v="0"/>
    <n v="0"/>
    <n v="0"/>
  </r>
  <r>
    <x v="1"/>
    <x v="0"/>
    <x v="3"/>
    <x v="2"/>
    <n v="6"/>
    <n v="3"/>
    <n v="168"/>
    <n v="25752"/>
    <n v="2611273"/>
    <n v="0.1"/>
    <n v="0.2"/>
    <n v="28"/>
    <n v="56"/>
  </r>
  <r>
    <x v="1"/>
    <x v="1"/>
    <x v="0"/>
    <x v="0"/>
    <n v="0"/>
    <n v="0"/>
    <n v="0"/>
    <n v="119724"/>
    <n v="16190245"/>
    <n v="0"/>
    <n v="0"/>
    <n v="0"/>
    <n v="0"/>
  </r>
  <r>
    <x v="1"/>
    <x v="1"/>
    <x v="0"/>
    <x v="1"/>
    <n v="0"/>
    <n v="0"/>
    <n v="0"/>
    <n v="119724"/>
    <n v="16190245"/>
    <n v="0"/>
    <n v="0"/>
    <n v="0"/>
    <n v="0"/>
  </r>
  <r>
    <x v="1"/>
    <x v="1"/>
    <x v="0"/>
    <x v="2"/>
    <n v="0"/>
    <n v="0"/>
    <n v="0"/>
    <n v="119724"/>
    <n v="16190245"/>
    <n v="0"/>
    <n v="0"/>
    <n v="0"/>
    <n v="0"/>
  </r>
  <r>
    <x v="1"/>
    <x v="1"/>
    <x v="1"/>
    <x v="0"/>
    <n v="6"/>
    <n v="3"/>
    <n v="168"/>
    <n v="127644"/>
    <n v="16654344"/>
    <n v="0"/>
    <n v="0"/>
    <n v="28"/>
    <n v="56"/>
  </r>
  <r>
    <x v="1"/>
    <x v="1"/>
    <x v="1"/>
    <x v="1"/>
    <n v="0"/>
    <n v="0"/>
    <n v="0"/>
    <n v="127644"/>
    <n v="16654344"/>
    <n v="0"/>
    <n v="0"/>
    <n v="0"/>
    <n v="0"/>
  </r>
  <r>
    <x v="1"/>
    <x v="1"/>
    <x v="1"/>
    <x v="2"/>
    <n v="18"/>
    <n v="7"/>
    <n v="506"/>
    <n v="127644"/>
    <n v="16654344"/>
    <n v="0.1"/>
    <n v="0.1"/>
    <n v="28.1"/>
    <n v="72.3"/>
  </r>
  <r>
    <x v="1"/>
    <x v="1"/>
    <x v="2"/>
    <x v="0"/>
    <n v="107"/>
    <n v="21"/>
    <n v="2996"/>
    <n v="124897"/>
    <n v="17118146"/>
    <n v="0.2"/>
    <n v="0.9"/>
    <n v="28"/>
    <n v="142.69999999999999"/>
  </r>
  <r>
    <x v="1"/>
    <x v="1"/>
    <x v="2"/>
    <x v="1"/>
    <n v="0"/>
    <n v="0"/>
    <n v="0"/>
    <n v="124897"/>
    <n v="17118146"/>
    <n v="0"/>
    <n v="0"/>
    <n v="0"/>
    <n v="0"/>
  </r>
  <r>
    <x v="1"/>
    <x v="1"/>
    <x v="2"/>
    <x v="2"/>
    <n v="110"/>
    <n v="50"/>
    <n v="3096"/>
    <n v="124897"/>
    <n v="17118146"/>
    <n v="0.4"/>
    <n v="0.9"/>
    <n v="28.1"/>
    <n v="61.9"/>
  </r>
  <r>
    <x v="1"/>
    <x v="1"/>
    <x v="3"/>
    <x v="0"/>
    <n v="8"/>
    <n v="2"/>
    <n v="224"/>
    <n v="25129"/>
    <n v="2691463"/>
    <n v="0.1"/>
    <n v="0.3"/>
    <n v="28"/>
    <n v="112"/>
  </r>
  <r>
    <x v="1"/>
    <x v="1"/>
    <x v="3"/>
    <x v="1"/>
    <n v="0"/>
    <n v="0"/>
    <n v="0"/>
    <n v="25129"/>
    <n v="2691463"/>
    <n v="0"/>
    <n v="0"/>
    <n v="0"/>
    <n v="0"/>
  </r>
  <r>
    <x v="1"/>
    <x v="1"/>
    <x v="3"/>
    <x v="2"/>
    <n v="18"/>
    <n v="7"/>
    <n v="504"/>
    <n v="25129"/>
    <n v="2691463"/>
    <n v="0.3"/>
    <n v="0.7"/>
    <n v="28"/>
    <n v="72"/>
  </r>
  <r>
    <x v="2"/>
    <x v="0"/>
    <x v="0"/>
    <x v="0"/>
    <n v="0"/>
    <n v="0"/>
    <n v="0"/>
    <n v="0"/>
    <n v="0"/>
    <n v="0"/>
    <n v="0"/>
    <n v="0"/>
    <n v="0"/>
  </r>
  <r>
    <x v="2"/>
    <x v="0"/>
    <x v="0"/>
    <x v="1"/>
    <n v="0"/>
    <n v="0"/>
    <n v="0"/>
    <n v="0"/>
    <n v="0"/>
    <n v="0"/>
    <n v="0"/>
    <n v="0"/>
    <n v="0"/>
  </r>
  <r>
    <x v="2"/>
    <x v="0"/>
    <x v="0"/>
    <x v="2"/>
    <n v="0"/>
    <n v="0"/>
    <n v="0"/>
    <n v="0"/>
    <n v="0"/>
    <n v="0"/>
    <n v="0"/>
    <n v="0"/>
    <n v="0"/>
  </r>
  <r>
    <x v="2"/>
    <x v="0"/>
    <x v="1"/>
    <x v="0"/>
    <n v="0"/>
    <n v="0"/>
    <n v="0"/>
    <n v="0"/>
    <n v="0"/>
    <n v="0"/>
    <n v="0"/>
    <n v="0"/>
    <n v="0"/>
  </r>
  <r>
    <x v="2"/>
    <x v="0"/>
    <x v="1"/>
    <x v="1"/>
    <n v="0"/>
    <n v="0"/>
    <n v="0"/>
    <n v="0"/>
    <n v="0"/>
    <n v="0"/>
    <n v="0"/>
    <n v="0"/>
    <n v="0"/>
  </r>
  <r>
    <x v="2"/>
    <x v="0"/>
    <x v="1"/>
    <x v="2"/>
    <n v="0"/>
    <n v="0"/>
    <n v="0"/>
    <n v="0"/>
    <n v="0"/>
    <n v="0"/>
    <n v="0"/>
    <n v="0"/>
    <n v="0"/>
  </r>
  <r>
    <x v="2"/>
    <x v="0"/>
    <x v="2"/>
    <x v="0"/>
    <n v="0"/>
    <n v="0"/>
    <n v="0"/>
    <n v="0"/>
    <n v="0"/>
    <n v="0"/>
    <n v="0"/>
    <n v="0"/>
    <n v="0"/>
  </r>
  <r>
    <x v="2"/>
    <x v="0"/>
    <x v="2"/>
    <x v="1"/>
    <n v="0"/>
    <n v="0"/>
    <n v="0"/>
    <n v="0"/>
    <n v="0"/>
    <n v="0"/>
    <n v="0"/>
    <n v="0"/>
    <n v="0"/>
  </r>
  <r>
    <x v="2"/>
    <x v="0"/>
    <x v="2"/>
    <x v="2"/>
    <n v="0"/>
    <n v="0"/>
    <n v="0"/>
    <n v="0"/>
    <n v="0"/>
    <n v="0"/>
    <n v="0"/>
    <n v="0"/>
    <n v="0"/>
  </r>
  <r>
    <x v="2"/>
    <x v="0"/>
    <x v="3"/>
    <x v="0"/>
    <n v="0"/>
    <n v="0"/>
    <n v="0"/>
    <n v="0"/>
    <n v="0"/>
    <n v="0"/>
    <n v="0"/>
    <n v="0"/>
    <n v="0"/>
  </r>
  <r>
    <x v="2"/>
    <x v="0"/>
    <x v="3"/>
    <x v="1"/>
    <n v="0"/>
    <n v="0"/>
    <n v="0"/>
    <n v="0"/>
    <n v="0"/>
    <n v="0"/>
    <n v="0"/>
    <n v="0"/>
    <n v="0"/>
  </r>
  <r>
    <x v="2"/>
    <x v="0"/>
    <x v="3"/>
    <x v="2"/>
    <n v="0"/>
    <n v="0"/>
    <n v="0"/>
    <n v="0"/>
    <n v="0"/>
    <n v="0"/>
    <n v="0"/>
    <n v="0"/>
    <n v="0"/>
  </r>
  <r>
    <x v="2"/>
    <x v="1"/>
    <x v="0"/>
    <x v="0"/>
    <n v="0"/>
    <n v="0"/>
    <n v="0"/>
    <n v="0"/>
    <n v="0"/>
    <n v="0"/>
    <n v="0"/>
    <n v="0"/>
    <n v="0"/>
  </r>
  <r>
    <x v="2"/>
    <x v="1"/>
    <x v="0"/>
    <x v="1"/>
    <n v="0"/>
    <n v="0"/>
    <n v="0"/>
    <n v="0"/>
    <n v="0"/>
    <n v="0"/>
    <n v="0"/>
    <n v="0"/>
    <n v="0"/>
  </r>
  <r>
    <x v="2"/>
    <x v="1"/>
    <x v="0"/>
    <x v="2"/>
    <n v="0"/>
    <n v="0"/>
    <n v="0"/>
    <n v="0"/>
    <n v="0"/>
    <n v="0"/>
    <n v="0"/>
    <n v="0"/>
    <n v="0"/>
  </r>
  <r>
    <x v="2"/>
    <x v="1"/>
    <x v="1"/>
    <x v="0"/>
    <n v="0"/>
    <n v="0"/>
    <n v="0"/>
    <n v="0"/>
    <n v="0"/>
    <n v="0"/>
    <n v="0"/>
    <n v="0"/>
    <n v="0"/>
  </r>
  <r>
    <x v="2"/>
    <x v="1"/>
    <x v="1"/>
    <x v="1"/>
    <n v="0"/>
    <n v="0"/>
    <n v="0"/>
    <n v="0"/>
    <n v="0"/>
    <n v="0"/>
    <n v="0"/>
    <n v="0"/>
    <n v="0"/>
  </r>
  <r>
    <x v="2"/>
    <x v="1"/>
    <x v="1"/>
    <x v="2"/>
    <n v="0"/>
    <n v="0"/>
    <n v="0"/>
    <n v="0"/>
    <n v="0"/>
    <n v="0"/>
    <n v="0"/>
    <n v="0"/>
    <n v="0"/>
  </r>
  <r>
    <x v="2"/>
    <x v="1"/>
    <x v="2"/>
    <x v="0"/>
    <n v="0"/>
    <n v="0"/>
    <n v="0"/>
    <n v="0"/>
    <n v="0"/>
    <n v="0"/>
    <n v="0"/>
    <n v="0"/>
    <n v="0"/>
  </r>
  <r>
    <x v="2"/>
    <x v="1"/>
    <x v="2"/>
    <x v="1"/>
    <n v="0"/>
    <n v="0"/>
    <n v="0"/>
    <n v="0"/>
    <n v="0"/>
    <n v="0"/>
    <n v="0"/>
    <n v="0"/>
    <n v="0"/>
  </r>
  <r>
    <x v="2"/>
    <x v="1"/>
    <x v="2"/>
    <x v="2"/>
    <n v="0"/>
    <n v="0"/>
    <n v="0"/>
    <n v="0"/>
    <n v="0"/>
    <n v="0"/>
    <n v="0"/>
    <n v="0"/>
    <n v="0"/>
  </r>
  <r>
    <x v="2"/>
    <x v="1"/>
    <x v="3"/>
    <x v="0"/>
    <n v="0"/>
    <n v="0"/>
    <n v="0"/>
    <n v="0"/>
    <n v="0"/>
    <n v="0"/>
    <n v="0"/>
    <n v="0"/>
    <n v="0"/>
  </r>
  <r>
    <x v="2"/>
    <x v="1"/>
    <x v="3"/>
    <x v="1"/>
    <n v="0"/>
    <n v="0"/>
    <n v="0"/>
    <n v="0"/>
    <n v="0"/>
    <n v="0"/>
    <n v="0"/>
    <n v="0"/>
    <n v="0"/>
  </r>
  <r>
    <x v="2"/>
    <x v="1"/>
    <x v="3"/>
    <x v="2"/>
    <n v="0"/>
    <n v="0"/>
    <n v="0"/>
    <n v="0"/>
    <n v="0"/>
    <n v="0"/>
    <n v="0"/>
    <n v="0"/>
    <n v="0"/>
  </r>
  <r>
    <x v="0"/>
    <x v="0"/>
    <x v="0"/>
    <x v="0"/>
    <n v="0"/>
    <n v="0"/>
    <n v="0"/>
    <n v="77231"/>
    <n v="22780942"/>
    <n v="0"/>
    <n v="0"/>
    <n v="0"/>
    <n v="0"/>
  </r>
  <r>
    <x v="0"/>
    <x v="0"/>
    <x v="0"/>
    <x v="1"/>
    <n v="0"/>
    <n v="0"/>
    <n v="0"/>
    <n v="77231"/>
    <n v="22780942"/>
    <n v="0"/>
    <n v="0"/>
    <n v="0"/>
    <n v="0"/>
  </r>
  <r>
    <x v="0"/>
    <x v="0"/>
    <x v="0"/>
    <x v="2"/>
    <n v="0"/>
    <n v="0"/>
    <n v="0"/>
    <n v="77231"/>
    <n v="22780942"/>
    <n v="0"/>
    <n v="0"/>
    <n v="0"/>
    <n v="0"/>
  </r>
  <r>
    <x v="0"/>
    <x v="0"/>
    <x v="1"/>
    <x v="0"/>
    <n v="0"/>
    <n v="0"/>
    <n v="0"/>
    <n v="97427"/>
    <n v="28453986"/>
    <n v="0"/>
    <n v="0"/>
    <n v="0"/>
    <n v="0"/>
  </r>
  <r>
    <x v="0"/>
    <x v="0"/>
    <x v="1"/>
    <x v="1"/>
    <n v="0"/>
    <n v="0"/>
    <n v="0"/>
    <n v="97427"/>
    <n v="28453986"/>
    <n v="0"/>
    <n v="0"/>
    <n v="0"/>
    <n v="0"/>
  </r>
  <r>
    <x v="0"/>
    <x v="0"/>
    <x v="1"/>
    <x v="2"/>
    <n v="2"/>
    <n v="1"/>
    <n v="58"/>
    <n v="97427"/>
    <n v="28453986"/>
    <n v="0"/>
    <n v="0"/>
    <n v="29"/>
    <n v="58"/>
  </r>
  <r>
    <x v="0"/>
    <x v="0"/>
    <x v="2"/>
    <x v="0"/>
    <n v="0"/>
    <n v="0"/>
    <n v="0"/>
    <n v="94511"/>
    <n v="30670099"/>
    <n v="0"/>
    <n v="0"/>
    <n v="0"/>
    <n v="0"/>
  </r>
  <r>
    <x v="0"/>
    <x v="0"/>
    <x v="2"/>
    <x v="1"/>
    <n v="0"/>
    <n v="0"/>
    <n v="0"/>
    <n v="94511"/>
    <n v="30670099"/>
    <n v="0"/>
    <n v="0"/>
    <n v="0"/>
    <n v="0"/>
  </r>
  <r>
    <x v="0"/>
    <x v="0"/>
    <x v="2"/>
    <x v="2"/>
    <n v="25"/>
    <n v="9"/>
    <n v="658"/>
    <n v="94511"/>
    <n v="30670099"/>
    <n v="0"/>
    <n v="0"/>
    <n v="26"/>
    <n v="73"/>
  </r>
  <r>
    <x v="0"/>
    <x v="0"/>
    <x v="3"/>
    <x v="0"/>
    <n v="0"/>
    <n v="0"/>
    <n v="0"/>
    <n v="47314"/>
    <n v="16362037"/>
    <n v="0"/>
    <n v="0"/>
    <n v="0"/>
    <n v="0"/>
  </r>
  <r>
    <x v="0"/>
    <x v="0"/>
    <x v="3"/>
    <x v="1"/>
    <n v="0"/>
    <n v="0"/>
    <n v="0"/>
    <n v="47314"/>
    <n v="16362037"/>
    <n v="0"/>
    <n v="0"/>
    <n v="0"/>
    <n v="0"/>
  </r>
  <r>
    <x v="0"/>
    <x v="0"/>
    <x v="3"/>
    <x v="2"/>
    <n v="0"/>
    <n v="0"/>
    <n v="0"/>
    <n v="47314"/>
    <n v="16362037"/>
    <n v="0"/>
    <n v="0"/>
    <n v="0"/>
    <n v="0"/>
  </r>
  <r>
    <x v="0"/>
    <x v="1"/>
    <x v="0"/>
    <x v="0"/>
    <n v="0"/>
    <n v="0"/>
    <n v="0"/>
    <n v="80286"/>
    <n v="23736176"/>
    <n v="0"/>
    <n v="0"/>
    <n v="0"/>
    <n v="0"/>
  </r>
  <r>
    <x v="0"/>
    <x v="1"/>
    <x v="0"/>
    <x v="1"/>
    <n v="0"/>
    <n v="0"/>
    <n v="0"/>
    <n v="80286"/>
    <n v="23736176"/>
    <n v="0"/>
    <n v="0"/>
    <n v="0"/>
    <n v="0"/>
  </r>
  <r>
    <x v="0"/>
    <x v="1"/>
    <x v="0"/>
    <x v="2"/>
    <n v="3"/>
    <n v="1"/>
    <n v="90"/>
    <n v="80286"/>
    <n v="23736176"/>
    <n v="0"/>
    <n v="0"/>
    <n v="30"/>
    <n v="90"/>
  </r>
  <r>
    <x v="0"/>
    <x v="1"/>
    <x v="1"/>
    <x v="0"/>
    <n v="0"/>
    <n v="0"/>
    <n v="0"/>
    <n v="84031"/>
    <n v="24406905"/>
    <n v="0"/>
    <n v="0"/>
    <n v="0"/>
    <n v="0"/>
  </r>
  <r>
    <x v="0"/>
    <x v="1"/>
    <x v="1"/>
    <x v="1"/>
    <n v="0"/>
    <n v="0"/>
    <n v="0"/>
    <n v="84031"/>
    <n v="24406905"/>
    <n v="0"/>
    <n v="0"/>
    <n v="0"/>
    <n v="0"/>
  </r>
  <r>
    <x v="0"/>
    <x v="1"/>
    <x v="1"/>
    <x v="2"/>
    <n v="6"/>
    <n v="2"/>
    <n v="176"/>
    <n v="84031"/>
    <n v="24406905"/>
    <n v="0"/>
    <n v="0"/>
    <n v="29"/>
    <n v="88"/>
  </r>
  <r>
    <x v="0"/>
    <x v="1"/>
    <x v="2"/>
    <x v="0"/>
    <n v="0"/>
    <n v="0"/>
    <n v="0"/>
    <n v="82506"/>
    <n v="26598651"/>
    <n v="0"/>
    <n v="0"/>
    <n v="0"/>
    <n v="0"/>
  </r>
  <r>
    <x v="0"/>
    <x v="1"/>
    <x v="2"/>
    <x v="1"/>
    <n v="0"/>
    <n v="0"/>
    <n v="0"/>
    <n v="82506"/>
    <n v="26598651"/>
    <n v="0"/>
    <n v="0"/>
    <n v="0"/>
    <n v="0"/>
  </r>
  <r>
    <x v="0"/>
    <x v="1"/>
    <x v="2"/>
    <x v="2"/>
    <n v="20"/>
    <n v="9"/>
    <n v="534"/>
    <n v="82506"/>
    <n v="26598651"/>
    <n v="0"/>
    <n v="0"/>
    <n v="26"/>
    <n v="59"/>
  </r>
  <r>
    <x v="0"/>
    <x v="1"/>
    <x v="3"/>
    <x v="0"/>
    <n v="0"/>
    <n v="0"/>
    <n v="0"/>
    <n v="37275"/>
    <n v="12836705"/>
    <n v="0"/>
    <n v="0"/>
    <n v="0"/>
    <n v="0"/>
  </r>
  <r>
    <x v="0"/>
    <x v="1"/>
    <x v="3"/>
    <x v="1"/>
    <n v="0"/>
    <n v="0"/>
    <n v="0"/>
    <n v="37275"/>
    <n v="12836705"/>
    <n v="0"/>
    <n v="0"/>
    <n v="0"/>
    <n v="0"/>
  </r>
  <r>
    <x v="0"/>
    <x v="1"/>
    <x v="3"/>
    <x v="2"/>
    <n v="3"/>
    <n v="1"/>
    <n v="86"/>
    <n v="37275"/>
    <n v="12836705"/>
    <n v="0"/>
    <n v="0"/>
    <n v="28"/>
    <n v="86"/>
  </r>
  <r>
    <x v="1"/>
    <x v="0"/>
    <x v="0"/>
    <x v="0"/>
    <n v="0"/>
    <n v="0"/>
    <n v="0"/>
    <n v="77386"/>
    <n v="22846905"/>
    <n v="0"/>
    <n v="0"/>
    <n v="0"/>
    <n v="0"/>
  </r>
  <r>
    <x v="1"/>
    <x v="0"/>
    <x v="0"/>
    <x v="1"/>
    <n v="0"/>
    <n v="0"/>
    <n v="0"/>
    <n v="77386"/>
    <n v="22846905"/>
    <n v="0"/>
    <n v="0"/>
    <n v="0"/>
    <n v="0"/>
  </r>
  <r>
    <x v="1"/>
    <x v="0"/>
    <x v="0"/>
    <x v="2"/>
    <n v="0"/>
    <n v="0"/>
    <n v="0"/>
    <n v="77386"/>
    <n v="22846905"/>
    <n v="0"/>
    <n v="0"/>
    <n v="0"/>
    <n v="0"/>
  </r>
  <r>
    <x v="1"/>
    <x v="0"/>
    <x v="1"/>
    <x v="0"/>
    <n v="17"/>
    <n v="2"/>
    <n v="285"/>
    <n v="98038"/>
    <n v="28561550"/>
    <n v="0"/>
    <n v="0"/>
    <n v="16"/>
    <n v="142"/>
  </r>
  <r>
    <x v="1"/>
    <x v="0"/>
    <x v="1"/>
    <x v="1"/>
    <n v="0"/>
    <n v="0"/>
    <n v="0"/>
    <n v="98038"/>
    <n v="28561550"/>
    <n v="0"/>
    <n v="0"/>
    <n v="0"/>
    <n v="0"/>
  </r>
  <r>
    <x v="1"/>
    <x v="0"/>
    <x v="1"/>
    <x v="2"/>
    <n v="6"/>
    <n v="1"/>
    <n v="84"/>
    <n v="98038"/>
    <n v="28561550"/>
    <n v="0"/>
    <n v="0"/>
    <n v="14"/>
    <n v="84"/>
  </r>
  <r>
    <x v="1"/>
    <x v="0"/>
    <x v="2"/>
    <x v="0"/>
    <n v="14"/>
    <n v="2"/>
    <n v="254"/>
    <n v="93730"/>
    <n v="30441655"/>
    <n v="0"/>
    <n v="0"/>
    <n v="18"/>
    <n v="127"/>
  </r>
  <r>
    <x v="1"/>
    <x v="0"/>
    <x v="2"/>
    <x v="1"/>
    <n v="0"/>
    <n v="0"/>
    <n v="0"/>
    <n v="93730"/>
    <n v="30441655"/>
    <n v="0"/>
    <n v="0"/>
    <n v="0"/>
    <n v="0"/>
  </r>
  <r>
    <x v="1"/>
    <x v="0"/>
    <x v="2"/>
    <x v="2"/>
    <n v="109"/>
    <n v="22"/>
    <n v="1613"/>
    <n v="93730"/>
    <n v="30441655"/>
    <n v="0"/>
    <n v="0"/>
    <n v="14"/>
    <n v="73"/>
  </r>
  <r>
    <x v="1"/>
    <x v="0"/>
    <x v="3"/>
    <x v="0"/>
    <n v="0"/>
    <n v="0"/>
    <n v="0"/>
    <n v="51339"/>
    <n v="17574589"/>
    <n v="0"/>
    <n v="0"/>
    <n v="0"/>
    <n v="0"/>
  </r>
  <r>
    <x v="1"/>
    <x v="0"/>
    <x v="3"/>
    <x v="1"/>
    <n v="0"/>
    <n v="0"/>
    <n v="0"/>
    <n v="51339"/>
    <n v="17574589"/>
    <n v="0"/>
    <n v="0"/>
    <n v="0"/>
    <n v="0"/>
  </r>
  <r>
    <x v="1"/>
    <x v="0"/>
    <x v="3"/>
    <x v="2"/>
    <n v="3"/>
    <n v="1"/>
    <n v="42"/>
    <n v="51339"/>
    <n v="17574589"/>
    <n v="0"/>
    <n v="0"/>
    <n v="14"/>
    <n v="42"/>
  </r>
  <r>
    <x v="1"/>
    <x v="1"/>
    <x v="0"/>
    <x v="0"/>
    <n v="0"/>
    <n v="0"/>
    <n v="0"/>
    <n v="80255"/>
    <n v="23756635"/>
    <n v="0"/>
    <n v="0"/>
    <n v="0"/>
    <n v="0"/>
  </r>
  <r>
    <x v="1"/>
    <x v="1"/>
    <x v="0"/>
    <x v="1"/>
    <n v="0"/>
    <n v="0"/>
    <n v="0"/>
    <n v="80255"/>
    <n v="23756635"/>
    <n v="0"/>
    <n v="0"/>
    <n v="0"/>
    <n v="0"/>
  </r>
  <r>
    <x v="1"/>
    <x v="1"/>
    <x v="0"/>
    <x v="2"/>
    <n v="0"/>
    <n v="0"/>
    <n v="0"/>
    <n v="80255"/>
    <n v="23756635"/>
    <n v="0"/>
    <n v="0"/>
    <n v="0"/>
    <n v="0"/>
  </r>
  <r>
    <x v="1"/>
    <x v="1"/>
    <x v="1"/>
    <x v="0"/>
    <n v="8"/>
    <n v="1"/>
    <n v="142"/>
    <n v="83889"/>
    <n v="24409621"/>
    <n v="0"/>
    <n v="0"/>
    <n v="17"/>
    <n v="142"/>
  </r>
  <r>
    <x v="1"/>
    <x v="1"/>
    <x v="1"/>
    <x v="1"/>
    <n v="0"/>
    <n v="0"/>
    <n v="0"/>
    <n v="83889"/>
    <n v="24409621"/>
    <n v="0"/>
    <n v="0"/>
    <n v="0"/>
    <n v="0"/>
  </r>
  <r>
    <x v="1"/>
    <x v="1"/>
    <x v="1"/>
    <x v="2"/>
    <n v="2"/>
    <n v="1"/>
    <n v="42"/>
    <n v="83889"/>
    <n v="24409621"/>
    <n v="0"/>
    <n v="0"/>
    <n v="21"/>
    <n v="42"/>
  </r>
  <r>
    <x v="1"/>
    <x v="1"/>
    <x v="2"/>
    <x v="0"/>
    <n v="51"/>
    <n v="9"/>
    <n v="953"/>
    <n v="81380"/>
    <n v="26358627"/>
    <n v="0"/>
    <n v="0"/>
    <n v="18"/>
    <n v="105"/>
  </r>
  <r>
    <x v="1"/>
    <x v="1"/>
    <x v="2"/>
    <x v="1"/>
    <n v="0"/>
    <n v="0"/>
    <n v="0"/>
    <n v="81380"/>
    <n v="26358627"/>
    <n v="0"/>
    <n v="0"/>
    <n v="0"/>
    <n v="0"/>
  </r>
  <r>
    <x v="1"/>
    <x v="1"/>
    <x v="2"/>
    <x v="2"/>
    <n v="101"/>
    <n v="22"/>
    <n v="1437"/>
    <n v="81380"/>
    <n v="26358627"/>
    <n v="0"/>
    <n v="0"/>
    <n v="14"/>
    <n v="65"/>
  </r>
  <r>
    <x v="1"/>
    <x v="1"/>
    <x v="3"/>
    <x v="0"/>
    <n v="0"/>
    <n v="0"/>
    <n v="0"/>
    <n v="41019"/>
    <n v="13960603"/>
    <n v="0"/>
    <n v="0"/>
    <n v="0"/>
    <n v="0"/>
  </r>
  <r>
    <x v="1"/>
    <x v="1"/>
    <x v="3"/>
    <x v="1"/>
    <n v="0"/>
    <n v="0"/>
    <n v="0"/>
    <n v="41019"/>
    <n v="13960603"/>
    <n v="0"/>
    <n v="0"/>
    <n v="0"/>
    <n v="0"/>
  </r>
  <r>
    <x v="1"/>
    <x v="1"/>
    <x v="3"/>
    <x v="2"/>
    <n v="0"/>
    <n v="0"/>
    <n v="0"/>
    <n v="41019"/>
    <n v="13960603"/>
    <n v="0"/>
    <n v="0"/>
    <n v="0"/>
    <n v="0"/>
  </r>
  <r>
    <x v="2"/>
    <x v="0"/>
    <x v="0"/>
    <x v="0"/>
    <n v="0"/>
    <n v="0"/>
    <n v="0"/>
    <n v="79547"/>
    <n v="20853542"/>
    <n v="0"/>
    <n v="0"/>
    <n v="0"/>
    <n v="0"/>
  </r>
  <r>
    <x v="2"/>
    <x v="0"/>
    <x v="0"/>
    <x v="1"/>
    <n v="0"/>
    <n v="0"/>
    <n v="0"/>
    <n v="79547"/>
    <n v="20853542"/>
    <n v="0"/>
    <n v="0"/>
    <n v="0"/>
    <n v="0"/>
  </r>
  <r>
    <x v="2"/>
    <x v="0"/>
    <x v="0"/>
    <x v="2"/>
    <n v="0"/>
    <n v="0"/>
    <n v="0"/>
    <n v="79547"/>
    <n v="20853542"/>
    <n v="0"/>
    <n v="0"/>
    <n v="0"/>
    <n v="0"/>
  </r>
  <r>
    <x v="2"/>
    <x v="0"/>
    <x v="1"/>
    <x v="0"/>
    <n v="0"/>
    <n v="0"/>
    <n v="0"/>
    <n v="98350"/>
    <n v="26093175"/>
    <n v="0"/>
    <n v="0"/>
    <n v="0"/>
    <n v="0"/>
  </r>
  <r>
    <x v="2"/>
    <x v="0"/>
    <x v="1"/>
    <x v="1"/>
    <n v="0"/>
    <n v="0"/>
    <n v="0"/>
    <n v="98350"/>
    <n v="26093175"/>
    <n v="0"/>
    <n v="0"/>
    <n v="0"/>
    <n v="0"/>
  </r>
  <r>
    <x v="2"/>
    <x v="0"/>
    <x v="1"/>
    <x v="2"/>
    <n v="3"/>
    <n v="1"/>
    <n v="88"/>
    <n v="98350"/>
    <n v="26093175"/>
    <n v="0"/>
    <n v="0"/>
    <n v="29"/>
    <n v="88"/>
  </r>
  <r>
    <x v="2"/>
    <x v="0"/>
    <x v="2"/>
    <x v="0"/>
    <n v="13"/>
    <n v="5"/>
    <n v="344"/>
    <n v="92992"/>
    <n v="27563910"/>
    <n v="0"/>
    <n v="0"/>
    <n v="26"/>
    <n v="68"/>
  </r>
  <r>
    <x v="2"/>
    <x v="0"/>
    <x v="2"/>
    <x v="1"/>
    <n v="0"/>
    <n v="0"/>
    <n v="0"/>
    <n v="92992"/>
    <n v="27563910"/>
    <n v="0"/>
    <n v="0"/>
    <n v="0"/>
    <n v="0"/>
  </r>
  <r>
    <x v="2"/>
    <x v="0"/>
    <x v="2"/>
    <x v="2"/>
    <n v="4"/>
    <n v="1"/>
    <n v="49"/>
    <n v="92992"/>
    <n v="27563910"/>
    <n v="0"/>
    <n v="0"/>
    <n v="12"/>
    <n v="49"/>
  </r>
  <r>
    <x v="2"/>
    <x v="0"/>
    <x v="3"/>
    <x v="0"/>
    <n v="0"/>
    <n v="0"/>
    <n v="0"/>
    <n v="54785"/>
    <n v="17110777"/>
    <n v="0"/>
    <n v="0"/>
    <n v="0"/>
    <n v="0"/>
  </r>
  <r>
    <x v="2"/>
    <x v="0"/>
    <x v="3"/>
    <x v="1"/>
    <n v="0"/>
    <n v="0"/>
    <n v="0"/>
    <n v="54785"/>
    <n v="17110777"/>
    <n v="0"/>
    <n v="0"/>
    <n v="0"/>
    <n v="0"/>
  </r>
  <r>
    <x v="2"/>
    <x v="0"/>
    <x v="3"/>
    <x v="2"/>
    <n v="0"/>
    <n v="0"/>
    <n v="0"/>
    <n v="54785"/>
    <n v="17110777"/>
    <n v="0"/>
    <n v="0"/>
    <n v="0"/>
    <n v="0"/>
  </r>
  <r>
    <x v="2"/>
    <x v="1"/>
    <x v="0"/>
    <x v="0"/>
    <n v="0"/>
    <n v="0"/>
    <n v="0"/>
    <n v="82765"/>
    <n v="21753678"/>
    <n v="0"/>
    <n v="0"/>
    <n v="0"/>
    <n v="0"/>
  </r>
  <r>
    <x v="2"/>
    <x v="1"/>
    <x v="0"/>
    <x v="1"/>
    <n v="0"/>
    <n v="0"/>
    <n v="0"/>
    <n v="82765"/>
    <n v="21753678"/>
    <n v="0"/>
    <n v="0"/>
    <n v="0"/>
    <n v="0"/>
  </r>
  <r>
    <x v="2"/>
    <x v="1"/>
    <x v="0"/>
    <x v="2"/>
    <n v="0"/>
    <n v="0"/>
    <n v="0"/>
    <n v="82765"/>
    <n v="21753678"/>
    <n v="0"/>
    <n v="0"/>
    <n v="0"/>
    <n v="0"/>
  </r>
  <r>
    <x v="2"/>
    <x v="1"/>
    <x v="1"/>
    <x v="0"/>
    <n v="1"/>
    <n v="1"/>
    <n v="28"/>
    <n v="83710"/>
    <n v="22025086"/>
    <n v="0"/>
    <n v="0"/>
    <n v="28"/>
    <n v="28"/>
  </r>
  <r>
    <x v="2"/>
    <x v="1"/>
    <x v="1"/>
    <x v="1"/>
    <n v="0"/>
    <n v="0"/>
    <n v="0"/>
    <n v="83710"/>
    <n v="22025086"/>
    <n v="0"/>
    <n v="0"/>
    <n v="0"/>
    <n v="0"/>
  </r>
  <r>
    <x v="2"/>
    <x v="1"/>
    <x v="1"/>
    <x v="2"/>
    <n v="4"/>
    <n v="1"/>
    <n v="56"/>
    <n v="83710"/>
    <n v="22025086"/>
    <n v="0"/>
    <n v="0"/>
    <n v="14"/>
    <n v="56"/>
  </r>
  <r>
    <x v="2"/>
    <x v="1"/>
    <x v="2"/>
    <x v="0"/>
    <n v="55"/>
    <n v="9"/>
    <n v="1100"/>
    <n v="80587"/>
    <n v="23741462"/>
    <n v="0"/>
    <n v="0"/>
    <n v="20"/>
    <n v="122"/>
  </r>
  <r>
    <x v="2"/>
    <x v="1"/>
    <x v="2"/>
    <x v="1"/>
    <n v="0"/>
    <n v="0"/>
    <n v="0"/>
    <n v="80587"/>
    <n v="23741462"/>
    <n v="0"/>
    <n v="0"/>
    <n v="0"/>
    <n v="0"/>
  </r>
  <r>
    <x v="2"/>
    <x v="1"/>
    <x v="2"/>
    <x v="2"/>
    <n v="14"/>
    <n v="3"/>
    <n v="242"/>
    <n v="80587"/>
    <n v="23741462"/>
    <n v="0"/>
    <n v="0"/>
    <n v="17"/>
    <n v="80"/>
  </r>
  <r>
    <x v="2"/>
    <x v="1"/>
    <x v="3"/>
    <x v="0"/>
    <n v="11"/>
    <n v="1"/>
    <n v="244"/>
    <n v="44029"/>
    <n v="13649099"/>
    <n v="0"/>
    <n v="0"/>
    <n v="22"/>
    <n v="244"/>
  </r>
  <r>
    <x v="2"/>
    <x v="1"/>
    <x v="3"/>
    <x v="1"/>
    <n v="0"/>
    <n v="0"/>
    <n v="0"/>
    <n v="44029"/>
    <n v="13649099"/>
    <n v="0"/>
    <n v="0"/>
    <n v="0"/>
    <n v="0"/>
  </r>
  <r>
    <x v="2"/>
    <x v="1"/>
    <x v="3"/>
    <x v="2"/>
    <n v="0"/>
    <n v="0"/>
    <n v="0"/>
    <n v="44029"/>
    <n v="13649099"/>
    <n v="0"/>
    <n v="0"/>
    <n v="0"/>
    <n v="0"/>
  </r>
  <r>
    <x v="0"/>
    <x v="0"/>
    <x v="0"/>
    <x v="0"/>
    <n v="0"/>
    <n v="0"/>
    <n v="0"/>
    <n v="69010"/>
    <n v="20506268"/>
    <n v="0"/>
    <n v="0"/>
    <n v="0"/>
    <n v="0"/>
  </r>
  <r>
    <x v="0"/>
    <x v="0"/>
    <x v="0"/>
    <x v="1"/>
    <n v="0"/>
    <n v="0"/>
    <n v="0"/>
    <n v="69010"/>
    <n v="20506268"/>
    <n v="0"/>
    <n v="0"/>
    <n v="0"/>
    <n v="0"/>
  </r>
  <r>
    <x v="0"/>
    <x v="0"/>
    <x v="0"/>
    <x v="2"/>
    <n v="0"/>
    <n v="0"/>
    <n v="0"/>
    <n v="69010"/>
    <n v="20506268"/>
    <n v="0"/>
    <n v="0"/>
    <n v="0"/>
    <n v="0"/>
  </r>
  <r>
    <x v="0"/>
    <x v="0"/>
    <x v="1"/>
    <x v="0"/>
    <n v="0"/>
    <n v="0"/>
    <n v="0"/>
    <n v="84940"/>
    <n v="24756809"/>
    <n v="0"/>
    <n v="0"/>
    <n v="0"/>
    <n v="0"/>
  </r>
  <r>
    <x v="0"/>
    <x v="0"/>
    <x v="1"/>
    <x v="1"/>
    <n v="0"/>
    <n v="0"/>
    <n v="0"/>
    <n v="84940"/>
    <n v="24756809"/>
    <n v="0"/>
    <n v="0"/>
    <n v="0"/>
    <n v="0"/>
  </r>
  <r>
    <x v="0"/>
    <x v="0"/>
    <x v="1"/>
    <x v="2"/>
    <n v="0"/>
    <n v="0"/>
    <n v="0"/>
    <n v="84940"/>
    <n v="24756809"/>
    <n v="0"/>
    <n v="0"/>
    <n v="0"/>
    <n v="0"/>
  </r>
  <r>
    <x v="0"/>
    <x v="0"/>
    <x v="2"/>
    <x v="0"/>
    <n v="0"/>
    <n v="0"/>
    <n v="0"/>
    <n v="80084"/>
    <n v="25813588"/>
    <n v="0"/>
    <n v="0"/>
    <n v="0"/>
    <n v="0"/>
  </r>
  <r>
    <x v="0"/>
    <x v="0"/>
    <x v="2"/>
    <x v="1"/>
    <n v="0"/>
    <n v="0"/>
    <n v="0"/>
    <n v="80084"/>
    <n v="25813588"/>
    <n v="0"/>
    <n v="0"/>
    <n v="0"/>
    <n v="0"/>
  </r>
  <r>
    <x v="0"/>
    <x v="0"/>
    <x v="2"/>
    <x v="2"/>
    <n v="1"/>
    <n v="1"/>
    <n v="28"/>
    <n v="80084"/>
    <n v="25813588"/>
    <n v="0"/>
    <n v="0"/>
    <n v="28"/>
    <n v="28"/>
  </r>
  <r>
    <x v="0"/>
    <x v="0"/>
    <x v="3"/>
    <x v="0"/>
    <n v="0"/>
    <n v="0"/>
    <n v="0"/>
    <n v="39320"/>
    <n v="13507981"/>
    <n v="0"/>
    <n v="0"/>
    <n v="0"/>
    <n v="0"/>
  </r>
  <r>
    <x v="0"/>
    <x v="0"/>
    <x v="3"/>
    <x v="1"/>
    <n v="0"/>
    <n v="0"/>
    <n v="0"/>
    <n v="39320"/>
    <n v="13507981"/>
    <n v="0"/>
    <n v="0"/>
    <n v="0"/>
    <n v="0"/>
  </r>
  <r>
    <x v="0"/>
    <x v="0"/>
    <x v="3"/>
    <x v="2"/>
    <n v="1"/>
    <n v="1"/>
    <n v="28"/>
    <n v="39320"/>
    <n v="13507981"/>
    <n v="0"/>
    <n v="0"/>
    <n v="28"/>
    <n v="28"/>
  </r>
  <r>
    <x v="0"/>
    <x v="1"/>
    <x v="0"/>
    <x v="0"/>
    <n v="0"/>
    <n v="0"/>
    <n v="0"/>
    <n v="71618"/>
    <n v="21330943"/>
    <n v="0"/>
    <n v="0"/>
    <n v="0"/>
    <n v="0"/>
  </r>
  <r>
    <x v="0"/>
    <x v="1"/>
    <x v="0"/>
    <x v="1"/>
    <n v="0"/>
    <n v="0"/>
    <n v="0"/>
    <n v="71618"/>
    <n v="21330943"/>
    <n v="0"/>
    <n v="0"/>
    <n v="0"/>
    <n v="0"/>
  </r>
  <r>
    <x v="0"/>
    <x v="1"/>
    <x v="0"/>
    <x v="2"/>
    <n v="0"/>
    <n v="0"/>
    <n v="0"/>
    <n v="71618"/>
    <n v="21330943"/>
    <n v="0"/>
    <n v="0"/>
    <n v="0"/>
    <n v="0"/>
  </r>
  <r>
    <x v="0"/>
    <x v="1"/>
    <x v="1"/>
    <x v="0"/>
    <n v="0"/>
    <n v="0"/>
    <n v="0"/>
    <n v="75744"/>
    <n v="21879926"/>
    <n v="0"/>
    <n v="0"/>
    <n v="0"/>
    <n v="0"/>
  </r>
  <r>
    <x v="0"/>
    <x v="1"/>
    <x v="1"/>
    <x v="1"/>
    <n v="0"/>
    <n v="0"/>
    <n v="0"/>
    <n v="75744"/>
    <n v="21879926"/>
    <n v="0"/>
    <n v="0"/>
    <n v="0"/>
    <n v="0"/>
  </r>
  <r>
    <x v="0"/>
    <x v="1"/>
    <x v="1"/>
    <x v="2"/>
    <n v="0"/>
    <n v="0"/>
    <n v="0"/>
    <n v="75744"/>
    <n v="21879926"/>
    <n v="0"/>
    <n v="0"/>
    <n v="0"/>
    <n v="0"/>
  </r>
  <r>
    <x v="0"/>
    <x v="1"/>
    <x v="2"/>
    <x v="0"/>
    <n v="2"/>
    <n v="1"/>
    <n v="49"/>
    <n v="71595"/>
    <n v="22808917"/>
    <n v="0"/>
    <n v="0"/>
    <n v="24"/>
    <n v="49"/>
  </r>
  <r>
    <x v="0"/>
    <x v="1"/>
    <x v="2"/>
    <x v="1"/>
    <n v="0"/>
    <n v="0"/>
    <n v="0"/>
    <n v="71595"/>
    <n v="22808917"/>
    <n v="0"/>
    <n v="0"/>
    <n v="0"/>
    <n v="0"/>
  </r>
  <r>
    <x v="0"/>
    <x v="1"/>
    <x v="2"/>
    <x v="2"/>
    <n v="9"/>
    <n v="6"/>
    <n v="231"/>
    <n v="71595"/>
    <n v="22808917"/>
    <n v="0"/>
    <n v="0"/>
    <n v="25"/>
    <n v="38"/>
  </r>
  <r>
    <x v="0"/>
    <x v="1"/>
    <x v="3"/>
    <x v="0"/>
    <n v="0"/>
    <n v="0"/>
    <n v="0"/>
    <n v="32638"/>
    <n v="11161378"/>
    <n v="0"/>
    <n v="0"/>
    <n v="0"/>
    <n v="0"/>
  </r>
  <r>
    <x v="0"/>
    <x v="1"/>
    <x v="3"/>
    <x v="1"/>
    <n v="0"/>
    <n v="0"/>
    <n v="0"/>
    <n v="32638"/>
    <n v="11161378"/>
    <n v="0"/>
    <n v="0"/>
    <n v="0"/>
    <n v="0"/>
  </r>
  <r>
    <x v="0"/>
    <x v="1"/>
    <x v="3"/>
    <x v="2"/>
    <n v="3"/>
    <n v="2"/>
    <n v="84"/>
    <n v="32638"/>
    <n v="11161378"/>
    <n v="0"/>
    <n v="0"/>
    <n v="28"/>
    <n v="42"/>
  </r>
  <r>
    <x v="1"/>
    <x v="0"/>
    <x v="0"/>
    <x v="0"/>
    <n v="0"/>
    <n v="0"/>
    <n v="0"/>
    <n v="68187"/>
    <n v="20163960"/>
    <n v="0"/>
    <n v="0"/>
    <n v="0"/>
    <n v="0"/>
  </r>
  <r>
    <x v="1"/>
    <x v="0"/>
    <x v="0"/>
    <x v="1"/>
    <n v="0"/>
    <n v="0"/>
    <n v="0"/>
    <n v="68187"/>
    <n v="20163960"/>
    <n v="0"/>
    <n v="0"/>
    <n v="0"/>
    <n v="0"/>
  </r>
  <r>
    <x v="1"/>
    <x v="0"/>
    <x v="0"/>
    <x v="2"/>
    <n v="0"/>
    <n v="0"/>
    <n v="0"/>
    <n v="68187"/>
    <n v="20163960"/>
    <n v="0"/>
    <n v="0"/>
    <n v="0"/>
    <n v="0"/>
  </r>
  <r>
    <x v="1"/>
    <x v="0"/>
    <x v="1"/>
    <x v="0"/>
    <n v="6"/>
    <n v="1"/>
    <n v="112"/>
    <n v="86003"/>
    <n v="24744092"/>
    <n v="0"/>
    <n v="0"/>
    <n v="18"/>
    <n v="112"/>
  </r>
  <r>
    <x v="1"/>
    <x v="0"/>
    <x v="1"/>
    <x v="1"/>
    <n v="0"/>
    <n v="0"/>
    <n v="0"/>
    <n v="86003"/>
    <n v="24744092"/>
    <n v="0"/>
    <n v="0"/>
    <n v="0"/>
    <n v="0"/>
  </r>
  <r>
    <x v="1"/>
    <x v="0"/>
    <x v="1"/>
    <x v="2"/>
    <n v="5"/>
    <n v="1"/>
    <n v="84"/>
    <n v="86003"/>
    <n v="24744092"/>
    <n v="0"/>
    <n v="0"/>
    <n v="16"/>
    <n v="84"/>
  </r>
  <r>
    <x v="1"/>
    <x v="0"/>
    <x v="2"/>
    <x v="0"/>
    <n v="90"/>
    <n v="12"/>
    <n v="1970"/>
    <n v="79708"/>
    <n v="25428919"/>
    <n v="0"/>
    <n v="0"/>
    <n v="21"/>
    <n v="164"/>
  </r>
  <r>
    <x v="1"/>
    <x v="0"/>
    <x v="2"/>
    <x v="1"/>
    <n v="0"/>
    <n v="0"/>
    <n v="0"/>
    <n v="79708"/>
    <n v="25428919"/>
    <n v="0"/>
    <n v="0"/>
    <n v="0"/>
    <n v="0"/>
  </r>
  <r>
    <x v="1"/>
    <x v="0"/>
    <x v="2"/>
    <x v="2"/>
    <n v="13"/>
    <n v="5"/>
    <n v="300"/>
    <n v="79708"/>
    <n v="25428919"/>
    <n v="0"/>
    <n v="0"/>
    <n v="23"/>
    <n v="60"/>
  </r>
  <r>
    <x v="1"/>
    <x v="0"/>
    <x v="3"/>
    <x v="0"/>
    <n v="0"/>
    <n v="0"/>
    <n v="0"/>
    <n v="42337"/>
    <n v="14417327"/>
    <n v="0"/>
    <n v="0"/>
    <n v="0"/>
    <n v="0"/>
  </r>
  <r>
    <x v="1"/>
    <x v="0"/>
    <x v="3"/>
    <x v="1"/>
    <n v="0"/>
    <n v="0"/>
    <n v="0"/>
    <n v="42337"/>
    <n v="14417327"/>
    <n v="0"/>
    <n v="0"/>
    <n v="0"/>
    <n v="0"/>
  </r>
  <r>
    <x v="1"/>
    <x v="0"/>
    <x v="3"/>
    <x v="2"/>
    <n v="0"/>
    <n v="0"/>
    <n v="0"/>
    <n v="42337"/>
    <n v="14417327"/>
    <n v="0"/>
    <n v="0"/>
    <n v="0"/>
    <n v="0"/>
  </r>
  <r>
    <x v="1"/>
    <x v="1"/>
    <x v="0"/>
    <x v="0"/>
    <n v="0"/>
    <n v="0"/>
    <n v="0"/>
    <n v="70756"/>
    <n v="21026157"/>
    <n v="0"/>
    <n v="0"/>
    <n v="0"/>
    <n v="0"/>
  </r>
  <r>
    <x v="1"/>
    <x v="1"/>
    <x v="0"/>
    <x v="1"/>
    <n v="0"/>
    <n v="0"/>
    <n v="0"/>
    <n v="70756"/>
    <n v="21026157"/>
    <n v="0"/>
    <n v="0"/>
    <n v="0"/>
    <n v="0"/>
  </r>
  <r>
    <x v="1"/>
    <x v="1"/>
    <x v="0"/>
    <x v="2"/>
    <n v="0"/>
    <n v="0"/>
    <n v="0"/>
    <n v="70756"/>
    <n v="21026157"/>
    <n v="0"/>
    <n v="0"/>
    <n v="0"/>
    <n v="0"/>
  </r>
  <r>
    <x v="1"/>
    <x v="1"/>
    <x v="1"/>
    <x v="0"/>
    <n v="16"/>
    <n v="2"/>
    <n v="308"/>
    <n v="76356"/>
    <n v="22014560"/>
    <n v="0"/>
    <n v="0"/>
    <n v="19"/>
    <n v="154"/>
  </r>
  <r>
    <x v="1"/>
    <x v="1"/>
    <x v="1"/>
    <x v="1"/>
    <n v="0"/>
    <n v="0"/>
    <n v="0"/>
    <n v="76356"/>
    <n v="22014560"/>
    <n v="0"/>
    <n v="0"/>
    <n v="0"/>
    <n v="0"/>
  </r>
  <r>
    <x v="1"/>
    <x v="1"/>
    <x v="1"/>
    <x v="2"/>
    <n v="5"/>
    <n v="1"/>
    <n v="84"/>
    <n v="76356"/>
    <n v="22014560"/>
    <n v="0"/>
    <n v="0"/>
    <n v="16"/>
    <n v="84"/>
  </r>
  <r>
    <x v="1"/>
    <x v="1"/>
    <x v="2"/>
    <x v="0"/>
    <n v="166"/>
    <n v="23"/>
    <n v="3598"/>
    <n v="70331"/>
    <n v="22403578"/>
    <n v="0"/>
    <n v="0"/>
    <n v="21"/>
    <n v="156"/>
  </r>
  <r>
    <x v="1"/>
    <x v="1"/>
    <x v="2"/>
    <x v="1"/>
    <n v="0"/>
    <n v="0"/>
    <n v="0"/>
    <n v="70331"/>
    <n v="22403578"/>
    <n v="0"/>
    <n v="0"/>
    <n v="0"/>
    <n v="0"/>
  </r>
  <r>
    <x v="1"/>
    <x v="1"/>
    <x v="2"/>
    <x v="2"/>
    <n v="27"/>
    <n v="9"/>
    <n v="525"/>
    <n v="70331"/>
    <n v="22403578"/>
    <n v="0"/>
    <n v="0"/>
    <n v="19"/>
    <n v="58"/>
  </r>
  <r>
    <x v="1"/>
    <x v="1"/>
    <x v="3"/>
    <x v="0"/>
    <n v="0"/>
    <n v="0"/>
    <n v="0"/>
    <n v="35075"/>
    <n v="11916865"/>
    <n v="0"/>
    <n v="0"/>
    <n v="0"/>
    <n v="0"/>
  </r>
  <r>
    <x v="1"/>
    <x v="1"/>
    <x v="3"/>
    <x v="1"/>
    <n v="0"/>
    <n v="0"/>
    <n v="0"/>
    <n v="35075"/>
    <n v="11916865"/>
    <n v="0"/>
    <n v="0"/>
    <n v="0"/>
    <n v="0"/>
  </r>
  <r>
    <x v="1"/>
    <x v="1"/>
    <x v="3"/>
    <x v="2"/>
    <n v="5"/>
    <n v="3"/>
    <n v="196"/>
    <n v="35075"/>
    <n v="11916865"/>
    <n v="0"/>
    <n v="0"/>
    <n v="39"/>
    <n v="65"/>
  </r>
  <r>
    <x v="2"/>
    <x v="0"/>
    <x v="0"/>
    <x v="0"/>
    <n v="0"/>
    <n v="0"/>
    <n v="0"/>
    <n v="67044"/>
    <n v="3699924"/>
    <n v="0"/>
    <n v="0"/>
    <n v="0"/>
    <n v="0"/>
  </r>
  <r>
    <x v="2"/>
    <x v="0"/>
    <x v="0"/>
    <x v="1"/>
    <n v="0"/>
    <n v="0"/>
    <n v="0"/>
    <n v="67044"/>
    <n v="3699924"/>
    <n v="0"/>
    <n v="0"/>
    <n v="0"/>
    <n v="0"/>
  </r>
  <r>
    <x v="2"/>
    <x v="0"/>
    <x v="0"/>
    <x v="2"/>
    <n v="0"/>
    <n v="0"/>
    <n v="0"/>
    <n v="67044"/>
    <n v="3699924"/>
    <n v="0"/>
    <n v="0"/>
    <n v="0"/>
    <n v="0"/>
  </r>
  <r>
    <x v="2"/>
    <x v="0"/>
    <x v="1"/>
    <x v="0"/>
    <n v="8"/>
    <n v="1"/>
    <n v="168"/>
    <n v="86940"/>
    <n v="5626477"/>
    <n v="0"/>
    <n v="0"/>
    <n v="21"/>
    <n v="168"/>
  </r>
  <r>
    <x v="2"/>
    <x v="0"/>
    <x v="1"/>
    <x v="1"/>
    <n v="0"/>
    <n v="0"/>
    <n v="0"/>
    <n v="86940"/>
    <n v="5626477"/>
    <n v="0"/>
    <n v="0"/>
    <n v="0"/>
    <n v="0"/>
  </r>
  <r>
    <x v="2"/>
    <x v="0"/>
    <x v="1"/>
    <x v="2"/>
    <n v="0"/>
    <n v="0"/>
    <n v="0"/>
    <n v="86940"/>
    <n v="5626477"/>
    <n v="0"/>
    <n v="0"/>
    <n v="0"/>
    <n v="0"/>
  </r>
  <r>
    <x v="2"/>
    <x v="0"/>
    <x v="2"/>
    <x v="0"/>
    <n v="141"/>
    <n v="20"/>
    <n v="2977"/>
    <n v="79360"/>
    <n v="3198654"/>
    <n v="0"/>
    <n v="0"/>
    <n v="21"/>
    <n v="148"/>
  </r>
  <r>
    <x v="2"/>
    <x v="0"/>
    <x v="2"/>
    <x v="1"/>
    <n v="0"/>
    <n v="0"/>
    <n v="0"/>
    <n v="79360"/>
    <n v="3198654"/>
    <n v="0"/>
    <n v="0"/>
    <n v="0"/>
    <n v="0"/>
  </r>
  <r>
    <x v="2"/>
    <x v="0"/>
    <x v="2"/>
    <x v="2"/>
    <n v="5"/>
    <n v="1"/>
    <n v="98"/>
    <n v="79360"/>
    <n v="3198654"/>
    <n v="0"/>
    <n v="0"/>
    <n v="19"/>
    <n v="98"/>
  </r>
  <r>
    <x v="2"/>
    <x v="0"/>
    <x v="3"/>
    <x v="0"/>
    <n v="13"/>
    <n v="2"/>
    <n v="388"/>
    <n v="45072"/>
    <n v="1047672"/>
    <n v="0"/>
    <n v="0"/>
    <n v="29"/>
    <n v="194"/>
  </r>
  <r>
    <x v="2"/>
    <x v="0"/>
    <x v="3"/>
    <x v="1"/>
    <n v="0"/>
    <n v="0"/>
    <n v="0"/>
    <n v="45072"/>
    <n v="1047672"/>
    <n v="0"/>
    <n v="0"/>
    <n v="0"/>
    <n v="0"/>
  </r>
  <r>
    <x v="2"/>
    <x v="0"/>
    <x v="3"/>
    <x v="2"/>
    <n v="0"/>
    <n v="0"/>
    <n v="0"/>
    <n v="45072"/>
    <n v="1047672"/>
    <n v="0"/>
    <n v="0"/>
    <n v="0"/>
    <n v="0"/>
  </r>
  <r>
    <x v="2"/>
    <x v="1"/>
    <x v="0"/>
    <x v="0"/>
    <n v="0"/>
    <n v="0"/>
    <n v="0"/>
    <n v="69988"/>
    <n v="3849127"/>
    <n v="0"/>
    <n v="0"/>
    <n v="0"/>
    <n v="0"/>
  </r>
  <r>
    <x v="2"/>
    <x v="1"/>
    <x v="0"/>
    <x v="1"/>
    <n v="0"/>
    <n v="0"/>
    <n v="0"/>
    <n v="69988"/>
    <n v="3849127"/>
    <n v="0"/>
    <n v="0"/>
    <n v="0"/>
    <n v="0"/>
  </r>
  <r>
    <x v="2"/>
    <x v="1"/>
    <x v="0"/>
    <x v="2"/>
    <n v="0"/>
    <n v="0"/>
    <n v="0"/>
    <n v="69988"/>
    <n v="3849127"/>
    <n v="0"/>
    <n v="0"/>
    <n v="0"/>
    <n v="0"/>
  </r>
  <r>
    <x v="2"/>
    <x v="1"/>
    <x v="1"/>
    <x v="0"/>
    <n v="17"/>
    <n v="3"/>
    <n v="364"/>
    <n v="77567"/>
    <n v="5071922"/>
    <n v="0"/>
    <n v="0"/>
    <n v="21"/>
    <n v="121"/>
  </r>
  <r>
    <x v="2"/>
    <x v="1"/>
    <x v="1"/>
    <x v="1"/>
    <n v="0"/>
    <n v="0"/>
    <n v="0"/>
    <n v="77567"/>
    <n v="5071922"/>
    <n v="0"/>
    <n v="0"/>
    <n v="0"/>
    <n v="0"/>
  </r>
  <r>
    <x v="2"/>
    <x v="1"/>
    <x v="1"/>
    <x v="2"/>
    <n v="0"/>
    <n v="0"/>
    <n v="0"/>
    <n v="77567"/>
    <n v="5071922"/>
    <n v="0"/>
    <n v="0"/>
    <n v="0"/>
    <n v="0"/>
  </r>
  <r>
    <x v="2"/>
    <x v="1"/>
    <x v="2"/>
    <x v="0"/>
    <n v="228"/>
    <n v="35"/>
    <n v="4922"/>
    <n v="70213"/>
    <n v="2873137"/>
    <n v="0"/>
    <n v="0"/>
    <n v="21"/>
    <n v="140"/>
  </r>
  <r>
    <x v="2"/>
    <x v="1"/>
    <x v="2"/>
    <x v="1"/>
    <n v="0"/>
    <n v="0"/>
    <n v="0"/>
    <n v="70213"/>
    <n v="2873137"/>
    <n v="0"/>
    <n v="0"/>
    <n v="0"/>
    <n v="0"/>
  </r>
  <r>
    <x v="2"/>
    <x v="1"/>
    <x v="2"/>
    <x v="2"/>
    <n v="0"/>
    <n v="0"/>
    <n v="0"/>
    <n v="70213"/>
    <n v="2873137"/>
    <n v="0"/>
    <n v="0"/>
    <n v="0"/>
    <n v="0"/>
  </r>
  <r>
    <x v="2"/>
    <x v="1"/>
    <x v="3"/>
    <x v="0"/>
    <n v="8"/>
    <n v="1"/>
    <n v="168"/>
    <n v="37267"/>
    <n v="877563"/>
    <n v="0"/>
    <n v="0"/>
    <n v="21"/>
    <n v="168"/>
  </r>
  <r>
    <x v="2"/>
    <x v="1"/>
    <x v="3"/>
    <x v="1"/>
    <n v="0"/>
    <n v="0"/>
    <n v="0"/>
    <n v="37267"/>
    <n v="877563"/>
    <n v="0"/>
    <n v="0"/>
    <n v="0"/>
    <n v="0"/>
  </r>
  <r>
    <x v="2"/>
    <x v="1"/>
    <x v="3"/>
    <x v="2"/>
    <n v="0"/>
    <n v="0"/>
    <n v="0"/>
    <n v="37267"/>
    <n v="877563"/>
    <n v="0"/>
    <n v="0"/>
    <n v="0"/>
    <n v="0"/>
  </r>
  <r>
    <x v="0"/>
    <x v="0"/>
    <x v="0"/>
    <x v="0"/>
    <n v="0"/>
    <n v="0"/>
    <n v="0"/>
    <n v="18822"/>
    <n v="3154973"/>
    <n v="0"/>
    <n v="0"/>
    <n v="0"/>
    <n v="0"/>
  </r>
  <r>
    <x v="0"/>
    <x v="0"/>
    <x v="0"/>
    <x v="1"/>
    <n v="0"/>
    <n v="0"/>
    <n v="0"/>
    <n v="18822"/>
    <n v="3154973"/>
    <n v="0"/>
    <n v="0"/>
    <n v="0"/>
    <n v="0"/>
  </r>
  <r>
    <x v="0"/>
    <x v="0"/>
    <x v="0"/>
    <x v="2"/>
    <n v="0"/>
    <n v="0"/>
    <n v="0"/>
    <n v="18822"/>
    <n v="3154973"/>
    <n v="0"/>
    <n v="0"/>
    <n v="0"/>
    <n v="0"/>
  </r>
  <r>
    <x v="0"/>
    <x v="0"/>
    <x v="1"/>
    <x v="0"/>
    <n v="0"/>
    <n v="0"/>
    <n v="0"/>
    <n v="23954"/>
    <n v="4550647"/>
    <n v="0"/>
    <n v="0"/>
    <n v="0"/>
    <n v="0"/>
  </r>
  <r>
    <x v="0"/>
    <x v="0"/>
    <x v="1"/>
    <x v="1"/>
    <n v="0"/>
    <n v="0"/>
    <n v="0"/>
    <n v="23954"/>
    <n v="4550647"/>
    <n v="0"/>
    <n v="0"/>
    <n v="0"/>
    <n v="0"/>
  </r>
  <r>
    <x v="0"/>
    <x v="0"/>
    <x v="1"/>
    <x v="2"/>
    <n v="0"/>
    <n v="0"/>
    <n v="0"/>
    <n v="23954"/>
    <n v="4550647"/>
    <n v="0"/>
    <n v="0"/>
    <n v="0"/>
    <n v="0"/>
  </r>
  <r>
    <x v="0"/>
    <x v="0"/>
    <x v="2"/>
    <x v="0"/>
    <n v="9"/>
    <n v="2"/>
    <n v="402"/>
    <n v="28768"/>
    <n v="5928492"/>
    <n v="0.1"/>
    <n v="0.3"/>
    <n v="44.7"/>
    <n v="201"/>
  </r>
  <r>
    <x v="0"/>
    <x v="0"/>
    <x v="2"/>
    <x v="1"/>
    <n v="0"/>
    <n v="0"/>
    <n v="0"/>
    <n v="28768"/>
    <n v="5928492"/>
    <n v="0"/>
    <n v="0"/>
    <n v="0"/>
    <n v="0"/>
  </r>
  <r>
    <x v="0"/>
    <x v="0"/>
    <x v="2"/>
    <x v="2"/>
    <n v="19"/>
    <n v="2"/>
    <n v="674"/>
    <n v="28768"/>
    <n v="5928492"/>
    <n v="0.1"/>
    <n v="0.7"/>
    <n v="35.5"/>
    <n v="337"/>
  </r>
  <r>
    <x v="0"/>
    <x v="0"/>
    <x v="3"/>
    <x v="0"/>
    <n v="0"/>
    <n v="0"/>
    <n v="0"/>
    <n v="20446"/>
    <n v="6697803"/>
    <n v="0"/>
    <n v="0"/>
    <n v="0"/>
    <n v="0"/>
  </r>
  <r>
    <x v="0"/>
    <x v="0"/>
    <x v="3"/>
    <x v="1"/>
    <n v="0"/>
    <n v="0"/>
    <n v="0"/>
    <n v="20446"/>
    <n v="6697803"/>
    <n v="0"/>
    <n v="0"/>
    <n v="0"/>
    <n v="0"/>
  </r>
  <r>
    <x v="0"/>
    <x v="0"/>
    <x v="3"/>
    <x v="2"/>
    <n v="0"/>
    <n v="0"/>
    <n v="0"/>
    <n v="20446"/>
    <n v="6697803"/>
    <n v="0"/>
    <n v="0"/>
    <n v="0"/>
    <n v="0"/>
  </r>
  <r>
    <x v="0"/>
    <x v="1"/>
    <x v="0"/>
    <x v="0"/>
    <n v="0"/>
    <n v="0"/>
    <n v="0"/>
    <n v="18887"/>
    <n v="3022926"/>
    <n v="0"/>
    <n v="0"/>
    <n v="0"/>
    <n v="0"/>
  </r>
  <r>
    <x v="0"/>
    <x v="1"/>
    <x v="0"/>
    <x v="1"/>
    <n v="0"/>
    <n v="0"/>
    <n v="0"/>
    <n v="18887"/>
    <n v="3022926"/>
    <n v="0"/>
    <n v="0"/>
    <n v="0"/>
    <n v="0"/>
  </r>
  <r>
    <x v="0"/>
    <x v="1"/>
    <x v="0"/>
    <x v="2"/>
    <n v="0"/>
    <n v="0"/>
    <n v="0"/>
    <n v="18887"/>
    <n v="3022926"/>
    <n v="0"/>
    <n v="0"/>
    <n v="0"/>
    <n v="0"/>
  </r>
  <r>
    <x v="0"/>
    <x v="1"/>
    <x v="1"/>
    <x v="0"/>
    <n v="4"/>
    <n v="3"/>
    <n v="142"/>
    <n v="18631"/>
    <n v="2990918"/>
    <n v="0.2"/>
    <n v="0.2"/>
    <n v="35.5"/>
    <n v="47.3"/>
  </r>
  <r>
    <x v="0"/>
    <x v="1"/>
    <x v="1"/>
    <x v="1"/>
    <n v="0"/>
    <n v="0"/>
    <n v="0"/>
    <n v="18631"/>
    <n v="2990918"/>
    <n v="0"/>
    <n v="0"/>
    <n v="0"/>
    <n v="0"/>
  </r>
  <r>
    <x v="0"/>
    <x v="1"/>
    <x v="1"/>
    <x v="2"/>
    <n v="8"/>
    <n v="1"/>
    <n v="252"/>
    <n v="18631"/>
    <n v="2990918"/>
    <n v="0.1"/>
    <n v="0.4"/>
    <n v="31.5"/>
    <n v="252"/>
  </r>
  <r>
    <x v="0"/>
    <x v="1"/>
    <x v="2"/>
    <x v="0"/>
    <n v="19"/>
    <n v="4"/>
    <n v="598"/>
    <n v="25828"/>
    <n v="5162948"/>
    <n v="0.2"/>
    <n v="0.7"/>
    <n v="31.5"/>
    <n v="149.5"/>
  </r>
  <r>
    <x v="0"/>
    <x v="1"/>
    <x v="2"/>
    <x v="1"/>
    <n v="0"/>
    <n v="0"/>
    <n v="0"/>
    <n v="25828"/>
    <n v="5162948"/>
    <n v="0"/>
    <n v="0"/>
    <n v="0"/>
    <n v="0"/>
  </r>
  <r>
    <x v="0"/>
    <x v="1"/>
    <x v="2"/>
    <x v="2"/>
    <n v="38"/>
    <n v="9"/>
    <n v="1328"/>
    <n v="25828"/>
    <n v="5162948"/>
    <n v="0.3"/>
    <n v="1.5"/>
    <n v="34.9"/>
    <n v="147.6"/>
  </r>
  <r>
    <x v="0"/>
    <x v="1"/>
    <x v="3"/>
    <x v="0"/>
    <n v="0"/>
    <n v="0"/>
    <n v="0"/>
    <n v="15112"/>
    <n v="4819958"/>
    <n v="0"/>
    <n v="0"/>
    <n v="0"/>
    <n v="0"/>
  </r>
  <r>
    <x v="0"/>
    <x v="1"/>
    <x v="3"/>
    <x v="1"/>
    <n v="0"/>
    <n v="0"/>
    <n v="0"/>
    <n v="15112"/>
    <n v="4819958"/>
    <n v="0"/>
    <n v="0"/>
    <n v="0"/>
    <n v="0"/>
  </r>
  <r>
    <x v="0"/>
    <x v="1"/>
    <x v="3"/>
    <x v="2"/>
    <n v="0"/>
    <n v="0"/>
    <n v="0"/>
    <n v="15112"/>
    <n v="4819958"/>
    <n v="0"/>
    <n v="0"/>
    <n v="0"/>
    <n v="0"/>
  </r>
  <r>
    <x v="1"/>
    <x v="0"/>
    <x v="0"/>
    <x v="0"/>
    <n v="0"/>
    <n v="0"/>
    <n v="0"/>
    <n v="16031"/>
    <n v="2098135"/>
    <n v="0"/>
    <n v="0"/>
    <n v="0"/>
    <n v="0"/>
  </r>
  <r>
    <x v="1"/>
    <x v="0"/>
    <x v="0"/>
    <x v="1"/>
    <n v="0"/>
    <n v="0"/>
    <n v="0"/>
    <n v="16031"/>
    <n v="2098135"/>
    <n v="0"/>
    <n v="0"/>
    <n v="0"/>
    <n v="0"/>
  </r>
  <r>
    <x v="1"/>
    <x v="0"/>
    <x v="0"/>
    <x v="2"/>
    <n v="0"/>
    <n v="0"/>
    <n v="0"/>
    <n v="16031"/>
    <n v="2098135"/>
    <n v="0"/>
    <n v="0"/>
    <n v="0"/>
    <n v="0"/>
  </r>
  <r>
    <x v="1"/>
    <x v="0"/>
    <x v="1"/>
    <x v="0"/>
    <n v="0"/>
    <n v="0"/>
    <n v="0"/>
    <n v="21933"/>
    <n v="3118705"/>
    <n v="0"/>
    <n v="0"/>
    <n v="0"/>
    <n v="0"/>
  </r>
  <r>
    <x v="1"/>
    <x v="0"/>
    <x v="1"/>
    <x v="1"/>
    <n v="0"/>
    <n v="0"/>
    <n v="0"/>
    <n v="21933"/>
    <n v="3118705"/>
    <n v="0"/>
    <n v="0"/>
    <n v="0"/>
    <n v="0"/>
  </r>
  <r>
    <x v="1"/>
    <x v="0"/>
    <x v="1"/>
    <x v="2"/>
    <n v="9"/>
    <n v="1"/>
    <n v="616"/>
    <n v="21933"/>
    <n v="3118705"/>
    <n v="0"/>
    <n v="0.4"/>
    <n v="68.400000000000006"/>
    <n v="616"/>
  </r>
  <r>
    <x v="1"/>
    <x v="0"/>
    <x v="2"/>
    <x v="0"/>
    <n v="10"/>
    <n v="2"/>
    <n v="840"/>
    <n v="27229"/>
    <n v="3963799"/>
    <n v="0.1"/>
    <n v="0.4"/>
    <n v="84"/>
    <n v="420"/>
  </r>
  <r>
    <x v="1"/>
    <x v="0"/>
    <x v="2"/>
    <x v="1"/>
    <n v="0"/>
    <n v="0"/>
    <n v="0"/>
    <n v="27229"/>
    <n v="3963799"/>
    <n v="0"/>
    <n v="0"/>
    <n v="0"/>
    <n v="0"/>
  </r>
  <r>
    <x v="1"/>
    <x v="0"/>
    <x v="2"/>
    <x v="2"/>
    <n v="13"/>
    <n v="2"/>
    <n v="1078"/>
    <n v="27229"/>
    <n v="3963799"/>
    <n v="0.1"/>
    <n v="0.5"/>
    <n v="82.9"/>
    <n v="539"/>
  </r>
  <r>
    <x v="1"/>
    <x v="0"/>
    <x v="3"/>
    <x v="0"/>
    <n v="1"/>
    <n v="1"/>
    <n v="224"/>
    <n v="21821"/>
    <n v="3740305"/>
    <n v="0"/>
    <n v="0"/>
    <n v="224"/>
    <n v="224"/>
  </r>
  <r>
    <x v="1"/>
    <x v="0"/>
    <x v="3"/>
    <x v="1"/>
    <n v="0"/>
    <n v="0"/>
    <n v="0"/>
    <n v="21821"/>
    <n v="3740305"/>
    <n v="0"/>
    <n v="0"/>
    <n v="0"/>
    <n v="0"/>
  </r>
  <r>
    <x v="1"/>
    <x v="0"/>
    <x v="3"/>
    <x v="2"/>
    <n v="0"/>
    <n v="0"/>
    <n v="0"/>
    <n v="21821"/>
    <n v="3740305"/>
    <n v="0"/>
    <n v="0"/>
    <n v="0"/>
    <n v="0"/>
  </r>
  <r>
    <x v="1"/>
    <x v="1"/>
    <x v="0"/>
    <x v="0"/>
    <n v="0"/>
    <n v="0"/>
    <n v="0"/>
    <n v="15747"/>
    <n v="2036425"/>
    <n v="0"/>
    <n v="0"/>
    <n v="0"/>
    <n v="0"/>
  </r>
  <r>
    <x v="1"/>
    <x v="1"/>
    <x v="0"/>
    <x v="1"/>
    <n v="0"/>
    <n v="0"/>
    <n v="0"/>
    <n v="15747"/>
    <n v="2036425"/>
    <n v="0"/>
    <n v="0"/>
    <n v="0"/>
    <n v="0"/>
  </r>
  <r>
    <x v="1"/>
    <x v="1"/>
    <x v="0"/>
    <x v="2"/>
    <n v="0"/>
    <n v="0"/>
    <n v="0"/>
    <n v="15747"/>
    <n v="2036425"/>
    <n v="0"/>
    <n v="0"/>
    <n v="0"/>
    <n v="0"/>
  </r>
  <r>
    <x v="1"/>
    <x v="1"/>
    <x v="1"/>
    <x v="0"/>
    <n v="11"/>
    <n v="3"/>
    <n v="644"/>
    <n v="16037"/>
    <n v="2124841"/>
    <n v="0.2"/>
    <n v="0.7"/>
    <n v="58.5"/>
    <n v="214.7"/>
  </r>
  <r>
    <x v="1"/>
    <x v="1"/>
    <x v="1"/>
    <x v="1"/>
    <n v="0"/>
    <n v="0"/>
    <n v="0"/>
    <n v="16037"/>
    <n v="2124841"/>
    <n v="0"/>
    <n v="0"/>
    <n v="0"/>
    <n v="0"/>
  </r>
  <r>
    <x v="1"/>
    <x v="1"/>
    <x v="1"/>
    <x v="2"/>
    <n v="1"/>
    <n v="1"/>
    <n v="28"/>
    <n v="16037"/>
    <n v="2124841"/>
    <n v="0.1"/>
    <n v="0.1"/>
    <n v="28"/>
    <n v="28"/>
  </r>
  <r>
    <x v="1"/>
    <x v="1"/>
    <x v="2"/>
    <x v="0"/>
    <n v="15"/>
    <n v="4"/>
    <n v="1040"/>
    <n v="24131"/>
    <n v="3481726"/>
    <n v="0.2"/>
    <n v="0.6"/>
    <n v="69.3"/>
    <n v="260"/>
  </r>
  <r>
    <x v="1"/>
    <x v="1"/>
    <x v="2"/>
    <x v="1"/>
    <n v="0"/>
    <n v="0"/>
    <n v="0"/>
    <n v="24131"/>
    <n v="3481726"/>
    <n v="0"/>
    <n v="0"/>
    <n v="0"/>
    <n v="0"/>
  </r>
  <r>
    <x v="1"/>
    <x v="1"/>
    <x v="2"/>
    <x v="2"/>
    <n v="41"/>
    <n v="12"/>
    <n v="2976"/>
    <n v="24131"/>
    <n v="3481726"/>
    <n v="0.5"/>
    <n v="1.7"/>
    <n v="72.599999999999994"/>
    <n v="248"/>
  </r>
  <r>
    <x v="1"/>
    <x v="1"/>
    <x v="3"/>
    <x v="0"/>
    <n v="0"/>
    <n v="0"/>
    <n v="0"/>
    <n v="16114"/>
    <n v="2726740"/>
    <n v="0"/>
    <n v="0"/>
    <n v="0"/>
    <n v="0"/>
  </r>
  <r>
    <x v="1"/>
    <x v="1"/>
    <x v="3"/>
    <x v="1"/>
    <n v="0"/>
    <n v="0"/>
    <n v="0"/>
    <n v="16114"/>
    <n v="2726740"/>
    <n v="0"/>
    <n v="0"/>
    <n v="0"/>
    <n v="0"/>
  </r>
  <r>
    <x v="1"/>
    <x v="1"/>
    <x v="3"/>
    <x v="2"/>
    <n v="3"/>
    <n v="1"/>
    <n v="280"/>
    <n v="16114"/>
    <n v="2726740"/>
    <n v="0.1"/>
    <n v="0.2"/>
    <n v="93.3"/>
    <n v="280"/>
  </r>
  <r>
    <x v="2"/>
    <x v="0"/>
    <x v="0"/>
    <x v="0"/>
    <n v="0"/>
    <n v="0"/>
    <n v="0"/>
    <n v="0"/>
    <n v="0"/>
    <n v="0"/>
    <n v="0"/>
    <n v="0"/>
    <n v="0"/>
  </r>
  <r>
    <x v="2"/>
    <x v="0"/>
    <x v="0"/>
    <x v="1"/>
    <n v="0"/>
    <n v="0"/>
    <n v="0"/>
    <n v="0"/>
    <n v="0"/>
    <n v="0"/>
    <n v="0"/>
    <n v="0"/>
    <n v="0"/>
  </r>
  <r>
    <x v="2"/>
    <x v="0"/>
    <x v="0"/>
    <x v="2"/>
    <n v="0"/>
    <n v="0"/>
    <n v="0"/>
    <n v="0"/>
    <n v="0"/>
    <n v="0"/>
    <n v="0"/>
    <n v="0"/>
    <n v="0"/>
  </r>
  <r>
    <x v="2"/>
    <x v="0"/>
    <x v="1"/>
    <x v="0"/>
    <n v="0"/>
    <n v="0"/>
    <n v="0"/>
    <n v="0"/>
    <n v="0"/>
    <n v="0"/>
    <n v="0"/>
    <n v="0"/>
    <n v="0"/>
  </r>
  <r>
    <x v="2"/>
    <x v="0"/>
    <x v="1"/>
    <x v="1"/>
    <n v="0"/>
    <n v="0"/>
    <n v="0"/>
    <n v="0"/>
    <n v="0"/>
    <n v="0"/>
    <n v="0"/>
    <n v="0"/>
    <n v="0"/>
  </r>
  <r>
    <x v="2"/>
    <x v="0"/>
    <x v="1"/>
    <x v="2"/>
    <n v="0"/>
    <n v="0"/>
    <n v="0"/>
    <n v="0"/>
    <n v="0"/>
    <n v="0"/>
    <n v="0"/>
    <n v="0"/>
    <n v="0"/>
  </r>
  <r>
    <x v="2"/>
    <x v="0"/>
    <x v="2"/>
    <x v="0"/>
    <n v="0"/>
    <n v="0"/>
    <n v="0"/>
    <n v="0"/>
    <n v="0"/>
    <n v="0"/>
    <n v="0"/>
    <n v="0"/>
    <n v="0"/>
  </r>
  <r>
    <x v="2"/>
    <x v="0"/>
    <x v="2"/>
    <x v="1"/>
    <n v="0"/>
    <n v="0"/>
    <n v="0"/>
    <n v="0"/>
    <n v="0"/>
    <n v="0"/>
    <n v="0"/>
    <n v="0"/>
    <n v="0"/>
  </r>
  <r>
    <x v="2"/>
    <x v="0"/>
    <x v="2"/>
    <x v="2"/>
    <n v="0"/>
    <n v="0"/>
    <n v="0"/>
    <n v="0"/>
    <n v="0"/>
    <n v="0"/>
    <n v="0"/>
    <n v="0"/>
    <n v="0"/>
  </r>
  <r>
    <x v="2"/>
    <x v="0"/>
    <x v="3"/>
    <x v="0"/>
    <n v="0"/>
    <n v="0"/>
    <n v="0"/>
    <n v="0"/>
    <n v="0"/>
    <n v="0"/>
    <n v="0"/>
    <n v="0"/>
    <n v="0"/>
  </r>
  <r>
    <x v="2"/>
    <x v="0"/>
    <x v="3"/>
    <x v="1"/>
    <n v="0"/>
    <n v="0"/>
    <n v="0"/>
    <n v="0"/>
    <n v="0"/>
    <n v="0"/>
    <n v="0"/>
    <n v="0"/>
    <n v="0"/>
  </r>
  <r>
    <x v="2"/>
    <x v="0"/>
    <x v="3"/>
    <x v="2"/>
    <n v="0"/>
    <n v="0"/>
    <n v="0"/>
    <n v="0"/>
    <n v="0"/>
    <n v="0"/>
    <n v="0"/>
    <n v="0"/>
    <n v="0"/>
  </r>
  <r>
    <x v="2"/>
    <x v="1"/>
    <x v="0"/>
    <x v="0"/>
    <n v="0"/>
    <n v="0"/>
    <n v="0"/>
    <n v="0"/>
    <n v="0"/>
    <n v="0"/>
    <n v="0"/>
    <n v="0"/>
    <n v="0"/>
  </r>
  <r>
    <x v="2"/>
    <x v="1"/>
    <x v="0"/>
    <x v="1"/>
    <n v="0"/>
    <n v="0"/>
    <n v="0"/>
    <n v="0"/>
    <n v="0"/>
    <n v="0"/>
    <n v="0"/>
    <n v="0"/>
    <n v="0"/>
  </r>
  <r>
    <x v="2"/>
    <x v="1"/>
    <x v="0"/>
    <x v="2"/>
    <n v="0"/>
    <n v="0"/>
    <n v="0"/>
    <n v="0"/>
    <n v="0"/>
    <n v="0"/>
    <n v="0"/>
    <n v="0"/>
    <n v="0"/>
  </r>
  <r>
    <x v="2"/>
    <x v="1"/>
    <x v="1"/>
    <x v="0"/>
    <n v="0"/>
    <n v="0"/>
    <n v="0"/>
    <n v="0"/>
    <n v="0"/>
    <n v="0"/>
    <n v="0"/>
    <n v="0"/>
    <n v="0"/>
  </r>
  <r>
    <x v="2"/>
    <x v="1"/>
    <x v="1"/>
    <x v="1"/>
    <n v="0"/>
    <n v="0"/>
    <n v="0"/>
    <n v="0"/>
    <n v="0"/>
    <n v="0"/>
    <n v="0"/>
    <n v="0"/>
    <n v="0"/>
  </r>
  <r>
    <x v="2"/>
    <x v="1"/>
    <x v="1"/>
    <x v="2"/>
    <n v="0"/>
    <n v="0"/>
    <n v="0"/>
    <n v="0"/>
    <n v="0"/>
    <n v="0"/>
    <n v="0"/>
    <n v="0"/>
    <n v="0"/>
  </r>
  <r>
    <x v="2"/>
    <x v="1"/>
    <x v="2"/>
    <x v="0"/>
    <n v="0"/>
    <n v="0"/>
    <n v="0"/>
    <n v="0"/>
    <n v="0"/>
    <n v="0"/>
    <n v="0"/>
    <n v="0"/>
    <n v="0"/>
  </r>
  <r>
    <x v="2"/>
    <x v="1"/>
    <x v="2"/>
    <x v="1"/>
    <n v="0"/>
    <n v="0"/>
    <n v="0"/>
    <n v="0"/>
    <n v="0"/>
    <n v="0"/>
    <n v="0"/>
    <n v="0"/>
    <n v="0"/>
  </r>
  <r>
    <x v="2"/>
    <x v="1"/>
    <x v="2"/>
    <x v="2"/>
    <n v="0"/>
    <n v="0"/>
    <n v="0"/>
    <n v="0"/>
    <n v="0"/>
    <n v="0"/>
    <n v="0"/>
    <n v="0"/>
    <n v="0"/>
  </r>
  <r>
    <x v="2"/>
    <x v="1"/>
    <x v="3"/>
    <x v="0"/>
    <n v="0"/>
    <n v="0"/>
    <n v="0"/>
    <n v="0"/>
    <n v="0"/>
    <n v="0"/>
    <n v="0"/>
    <n v="0"/>
    <n v="0"/>
  </r>
  <r>
    <x v="2"/>
    <x v="1"/>
    <x v="3"/>
    <x v="1"/>
    <n v="0"/>
    <n v="0"/>
    <n v="0"/>
    <n v="0"/>
    <n v="0"/>
    <n v="0"/>
    <n v="0"/>
    <n v="0"/>
    <n v="0"/>
  </r>
  <r>
    <x v="2"/>
    <x v="1"/>
    <x v="3"/>
    <x v="2"/>
    <n v="0"/>
    <n v="0"/>
    <n v="0"/>
    <n v="0"/>
    <n v="0"/>
    <n v="0"/>
    <n v="0"/>
    <n v="0"/>
    <n v="0"/>
  </r>
  <r>
    <x v="0"/>
    <x v="0"/>
    <x v="0"/>
    <x v="0"/>
    <n v="0"/>
    <n v="0"/>
    <n v="0"/>
    <n v="80734"/>
    <n v="18375036"/>
    <n v="0"/>
    <n v="0"/>
    <n v="0"/>
    <n v="0"/>
  </r>
  <r>
    <x v="0"/>
    <x v="0"/>
    <x v="0"/>
    <x v="1"/>
    <n v="0"/>
    <n v="0"/>
    <n v="0"/>
    <n v="80734"/>
    <n v="18375036"/>
    <n v="0"/>
    <n v="0"/>
    <n v="0"/>
    <n v="0"/>
  </r>
  <r>
    <x v="0"/>
    <x v="0"/>
    <x v="0"/>
    <x v="2"/>
    <n v="0"/>
    <n v="0"/>
    <n v="0"/>
    <n v="80734"/>
    <n v="18375036"/>
    <n v="0"/>
    <n v="0"/>
    <n v="0"/>
    <n v="0"/>
  </r>
  <r>
    <x v="0"/>
    <x v="0"/>
    <x v="1"/>
    <x v="0"/>
    <n v="0"/>
    <n v="0"/>
    <n v="0"/>
    <n v="114776"/>
    <n v="23833681"/>
    <n v="0"/>
    <n v="0"/>
    <n v="0"/>
    <n v="0"/>
  </r>
  <r>
    <x v="0"/>
    <x v="0"/>
    <x v="1"/>
    <x v="1"/>
    <n v="0"/>
    <n v="0"/>
    <n v="0"/>
    <n v="114776"/>
    <n v="23833681"/>
    <n v="0"/>
    <n v="0"/>
    <n v="0"/>
    <n v="0"/>
  </r>
  <r>
    <x v="0"/>
    <x v="0"/>
    <x v="1"/>
    <x v="2"/>
    <n v="23"/>
    <n v="8"/>
    <n v="424"/>
    <n v="114776"/>
    <n v="23833681"/>
    <n v="0.1"/>
    <n v="0.2"/>
    <n v="18.399999999999999"/>
    <n v="53"/>
  </r>
  <r>
    <x v="0"/>
    <x v="0"/>
    <x v="2"/>
    <x v="0"/>
    <n v="0"/>
    <n v="0"/>
    <n v="0"/>
    <n v="118742"/>
    <n v="29887704"/>
    <n v="0"/>
    <n v="0"/>
    <n v="0"/>
    <n v="0"/>
  </r>
  <r>
    <x v="0"/>
    <x v="0"/>
    <x v="2"/>
    <x v="1"/>
    <n v="0"/>
    <n v="0"/>
    <n v="0"/>
    <n v="118742"/>
    <n v="29887704"/>
    <n v="0"/>
    <n v="0"/>
    <n v="0"/>
    <n v="0"/>
  </r>
  <r>
    <x v="0"/>
    <x v="0"/>
    <x v="2"/>
    <x v="2"/>
    <n v="45"/>
    <n v="18"/>
    <n v="775"/>
    <n v="118742"/>
    <n v="29887704"/>
    <n v="0.2"/>
    <n v="0.4"/>
    <n v="17.2"/>
    <n v="43.1"/>
  </r>
  <r>
    <x v="0"/>
    <x v="0"/>
    <x v="3"/>
    <x v="0"/>
    <n v="0"/>
    <n v="0"/>
    <n v="0"/>
    <n v="46589"/>
    <n v="12641759"/>
    <n v="0"/>
    <n v="0"/>
    <n v="0"/>
    <n v="0"/>
  </r>
  <r>
    <x v="0"/>
    <x v="0"/>
    <x v="3"/>
    <x v="1"/>
    <n v="0"/>
    <n v="0"/>
    <n v="0"/>
    <n v="46589"/>
    <n v="12641759"/>
    <n v="0"/>
    <n v="0"/>
    <n v="0"/>
    <n v="0"/>
  </r>
  <r>
    <x v="0"/>
    <x v="0"/>
    <x v="3"/>
    <x v="2"/>
    <n v="5"/>
    <n v="2"/>
    <n v="60"/>
    <n v="46589"/>
    <n v="12641759"/>
    <n v="0"/>
    <n v="0.1"/>
    <n v="12"/>
    <n v="30"/>
  </r>
  <r>
    <x v="0"/>
    <x v="1"/>
    <x v="0"/>
    <x v="0"/>
    <n v="0"/>
    <n v="0"/>
    <n v="0"/>
    <n v="84130"/>
    <n v="19312238"/>
    <n v="0"/>
    <n v="0"/>
    <n v="0"/>
    <n v="0"/>
  </r>
  <r>
    <x v="0"/>
    <x v="1"/>
    <x v="0"/>
    <x v="1"/>
    <n v="0"/>
    <n v="0"/>
    <n v="0"/>
    <n v="84130"/>
    <n v="19312238"/>
    <n v="0"/>
    <n v="0"/>
    <n v="0"/>
    <n v="0"/>
  </r>
  <r>
    <x v="0"/>
    <x v="1"/>
    <x v="0"/>
    <x v="2"/>
    <n v="0"/>
    <n v="0"/>
    <n v="0"/>
    <n v="84130"/>
    <n v="19312238"/>
    <n v="0"/>
    <n v="0"/>
    <n v="0"/>
    <n v="0"/>
  </r>
  <r>
    <x v="0"/>
    <x v="1"/>
    <x v="1"/>
    <x v="0"/>
    <n v="0"/>
    <n v="0"/>
    <n v="0"/>
    <n v="90615"/>
    <n v="19664910"/>
    <n v="0"/>
    <n v="0"/>
    <n v="0"/>
    <n v="0"/>
  </r>
  <r>
    <x v="0"/>
    <x v="1"/>
    <x v="1"/>
    <x v="1"/>
    <n v="0"/>
    <n v="0"/>
    <n v="0"/>
    <n v="90615"/>
    <n v="19664910"/>
    <n v="0"/>
    <n v="0"/>
    <n v="0"/>
    <n v="0"/>
  </r>
  <r>
    <x v="0"/>
    <x v="1"/>
    <x v="1"/>
    <x v="2"/>
    <n v="0"/>
    <n v="0"/>
    <n v="0"/>
    <n v="90615"/>
    <n v="19664910"/>
    <n v="0"/>
    <n v="0"/>
    <n v="0"/>
    <n v="0"/>
  </r>
  <r>
    <x v="0"/>
    <x v="1"/>
    <x v="2"/>
    <x v="0"/>
    <n v="23"/>
    <n v="8"/>
    <n v="628"/>
    <n v="94024"/>
    <n v="24460451"/>
    <n v="0.1"/>
    <n v="0.2"/>
    <n v="27.3"/>
    <n v="78.5"/>
  </r>
  <r>
    <x v="0"/>
    <x v="1"/>
    <x v="2"/>
    <x v="1"/>
    <n v="0"/>
    <n v="0"/>
    <n v="0"/>
    <n v="94024"/>
    <n v="24460451"/>
    <n v="0"/>
    <n v="0"/>
    <n v="0"/>
    <n v="0"/>
  </r>
  <r>
    <x v="0"/>
    <x v="1"/>
    <x v="2"/>
    <x v="2"/>
    <n v="62"/>
    <n v="22"/>
    <n v="1015"/>
    <n v="94024"/>
    <n v="24460451"/>
    <n v="0.2"/>
    <n v="0.7"/>
    <n v="16.399999999999999"/>
    <n v="46.1"/>
  </r>
  <r>
    <x v="0"/>
    <x v="1"/>
    <x v="3"/>
    <x v="0"/>
    <n v="0"/>
    <n v="0"/>
    <n v="0"/>
    <n v="37296"/>
    <n v="10252058"/>
    <n v="0"/>
    <n v="0"/>
    <n v="0"/>
    <n v="0"/>
  </r>
  <r>
    <x v="0"/>
    <x v="1"/>
    <x v="3"/>
    <x v="1"/>
    <n v="0"/>
    <n v="0"/>
    <n v="0"/>
    <n v="37296"/>
    <n v="10252058"/>
    <n v="0"/>
    <n v="0"/>
    <n v="0"/>
    <n v="0"/>
  </r>
  <r>
    <x v="0"/>
    <x v="1"/>
    <x v="3"/>
    <x v="2"/>
    <n v="5"/>
    <n v="3"/>
    <n v="71"/>
    <n v="37296"/>
    <n v="10252058"/>
    <n v="0.1"/>
    <n v="0.1"/>
    <n v="14.2"/>
    <n v="23.7"/>
  </r>
  <r>
    <x v="1"/>
    <x v="0"/>
    <x v="0"/>
    <x v="0"/>
    <n v="0"/>
    <n v="0"/>
    <n v="0"/>
    <n v="74510"/>
    <n v="16621375"/>
    <n v="0"/>
    <n v="0"/>
    <n v="0"/>
    <n v="0"/>
  </r>
  <r>
    <x v="1"/>
    <x v="0"/>
    <x v="0"/>
    <x v="1"/>
    <n v="0"/>
    <n v="0"/>
    <n v="0"/>
    <n v="74510"/>
    <n v="16621375"/>
    <n v="0"/>
    <n v="0"/>
    <n v="0"/>
    <n v="0"/>
  </r>
  <r>
    <x v="1"/>
    <x v="0"/>
    <x v="0"/>
    <x v="2"/>
    <n v="0"/>
    <n v="0"/>
    <n v="0"/>
    <n v="74510"/>
    <n v="16621375"/>
    <n v="0"/>
    <n v="0"/>
    <n v="0"/>
    <n v="0"/>
  </r>
  <r>
    <x v="1"/>
    <x v="0"/>
    <x v="1"/>
    <x v="0"/>
    <n v="5"/>
    <n v="1"/>
    <n v="140"/>
    <n v="110712"/>
    <n v="23381069"/>
    <n v="0"/>
    <n v="0"/>
    <n v="28"/>
    <n v="140"/>
  </r>
  <r>
    <x v="1"/>
    <x v="0"/>
    <x v="1"/>
    <x v="1"/>
    <n v="0"/>
    <n v="0"/>
    <n v="0"/>
    <n v="110712"/>
    <n v="23381069"/>
    <n v="0"/>
    <n v="0"/>
    <n v="0"/>
    <n v="0"/>
  </r>
  <r>
    <x v="1"/>
    <x v="0"/>
    <x v="1"/>
    <x v="2"/>
    <n v="9"/>
    <n v="4"/>
    <n v="126"/>
    <n v="110712"/>
    <n v="23381069"/>
    <n v="0"/>
    <n v="0.1"/>
    <n v="14"/>
    <n v="31.5"/>
  </r>
  <r>
    <x v="1"/>
    <x v="0"/>
    <x v="2"/>
    <x v="0"/>
    <n v="23"/>
    <n v="7"/>
    <n v="644"/>
    <n v="113928"/>
    <n v="28831051"/>
    <n v="0.1"/>
    <n v="0.2"/>
    <n v="28"/>
    <n v="92"/>
  </r>
  <r>
    <x v="1"/>
    <x v="0"/>
    <x v="2"/>
    <x v="1"/>
    <n v="0"/>
    <n v="0"/>
    <n v="0"/>
    <n v="113928"/>
    <n v="28831051"/>
    <n v="0"/>
    <n v="0"/>
    <n v="0"/>
    <n v="0"/>
  </r>
  <r>
    <x v="1"/>
    <x v="0"/>
    <x v="2"/>
    <x v="2"/>
    <n v="73"/>
    <n v="27"/>
    <n v="1164"/>
    <n v="113928"/>
    <n v="28831051"/>
    <n v="0.2"/>
    <n v="0.6"/>
    <n v="15.9"/>
    <n v="43.1"/>
  </r>
  <r>
    <x v="1"/>
    <x v="0"/>
    <x v="3"/>
    <x v="0"/>
    <n v="3"/>
    <n v="3"/>
    <n v="84"/>
    <n v="52398"/>
    <n v="14325160"/>
    <n v="0.1"/>
    <n v="0.1"/>
    <n v="28"/>
    <n v="28"/>
  </r>
  <r>
    <x v="1"/>
    <x v="0"/>
    <x v="3"/>
    <x v="1"/>
    <n v="0"/>
    <n v="0"/>
    <n v="0"/>
    <n v="52398"/>
    <n v="14325160"/>
    <n v="0"/>
    <n v="0"/>
    <n v="0"/>
    <n v="0"/>
  </r>
  <r>
    <x v="1"/>
    <x v="0"/>
    <x v="3"/>
    <x v="2"/>
    <n v="0"/>
    <n v="0"/>
    <n v="0"/>
    <n v="52398"/>
    <n v="14325160"/>
    <n v="0"/>
    <n v="0"/>
    <n v="0"/>
    <n v="0"/>
  </r>
  <r>
    <x v="1"/>
    <x v="1"/>
    <x v="0"/>
    <x v="0"/>
    <n v="0"/>
    <n v="0"/>
    <n v="0"/>
    <n v="77824"/>
    <n v="17464567"/>
    <n v="0"/>
    <n v="0"/>
    <n v="0"/>
    <n v="0"/>
  </r>
  <r>
    <x v="1"/>
    <x v="1"/>
    <x v="0"/>
    <x v="1"/>
    <n v="0"/>
    <n v="0"/>
    <n v="0"/>
    <n v="77824"/>
    <n v="17464567"/>
    <n v="0"/>
    <n v="0"/>
    <n v="0"/>
    <n v="0"/>
  </r>
  <r>
    <x v="1"/>
    <x v="1"/>
    <x v="0"/>
    <x v="2"/>
    <n v="0"/>
    <n v="0"/>
    <n v="0"/>
    <n v="77824"/>
    <n v="17464567"/>
    <n v="0"/>
    <n v="0"/>
    <n v="0"/>
    <n v="0"/>
  </r>
  <r>
    <x v="1"/>
    <x v="1"/>
    <x v="1"/>
    <x v="0"/>
    <n v="7"/>
    <n v="2"/>
    <n v="196"/>
    <n v="88286"/>
    <n v="19244669"/>
    <n v="0"/>
    <n v="0.1"/>
    <n v="28"/>
    <n v="98"/>
  </r>
  <r>
    <x v="1"/>
    <x v="1"/>
    <x v="1"/>
    <x v="1"/>
    <n v="0"/>
    <n v="0"/>
    <n v="0"/>
    <n v="88286"/>
    <n v="19244669"/>
    <n v="0"/>
    <n v="0"/>
    <n v="0"/>
    <n v="0"/>
  </r>
  <r>
    <x v="1"/>
    <x v="1"/>
    <x v="1"/>
    <x v="2"/>
    <n v="0"/>
    <n v="0"/>
    <n v="0"/>
    <n v="88286"/>
    <n v="19244669"/>
    <n v="0"/>
    <n v="0"/>
    <n v="0"/>
    <n v="0"/>
  </r>
  <r>
    <x v="1"/>
    <x v="1"/>
    <x v="2"/>
    <x v="0"/>
    <n v="74"/>
    <n v="19"/>
    <n v="2072"/>
    <n v="89683"/>
    <n v="22897103"/>
    <n v="0.2"/>
    <n v="0.8"/>
    <n v="28"/>
    <n v="109.1"/>
  </r>
  <r>
    <x v="1"/>
    <x v="1"/>
    <x v="2"/>
    <x v="1"/>
    <n v="0"/>
    <n v="0"/>
    <n v="0"/>
    <n v="89683"/>
    <n v="22897103"/>
    <n v="0"/>
    <n v="0"/>
    <n v="0"/>
    <n v="0"/>
  </r>
  <r>
    <x v="1"/>
    <x v="1"/>
    <x v="2"/>
    <x v="2"/>
    <n v="105"/>
    <n v="32"/>
    <n v="1716"/>
    <n v="89683"/>
    <n v="22897103"/>
    <n v="0.4"/>
    <n v="1.2"/>
    <n v="16.3"/>
    <n v="53.6"/>
  </r>
  <r>
    <x v="1"/>
    <x v="1"/>
    <x v="3"/>
    <x v="0"/>
    <n v="22"/>
    <n v="4"/>
    <n v="600"/>
    <n v="42163"/>
    <n v="11394340"/>
    <n v="0.1"/>
    <n v="0.5"/>
    <n v="27.3"/>
    <n v="150"/>
  </r>
  <r>
    <x v="1"/>
    <x v="1"/>
    <x v="3"/>
    <x v="1"/>
    <n v="0"/>
    <n v="0"/>
    <n v="0"/>
    <n v="42163"/>
    <n v="11394340"/>
    <n v="0"/>
    <n v="0"/>
    <n v="0"/>
    <n v="0"/>
  </r>
  <r>
    <x v="1"/>
    <x v="1"/>
    <x v="3"/>
    <x v="2"/>
    <n v="2"/>
    <n v="2"/>
    <n v="28"/>
    <n v="42163"/>
    <n v="11394340"/>
    <n v="0"/>
    <n v="0"/>
    <n v="14"/>
    <n v="14"/>
  </r>
  <r>
    <x v="2"/>
    <x v="0"/>
    <x v="0"/>
    <x v="0"/>
    <n v="0"/>
    <n v="0"/>
    <n v="0"/>
    <n v="61409"/>
    <n v="13778136"/>
    <n v="0"/>
    <n v="0"/>
    <n v="0"/>
    <n v="0"/>
  </r>
  <r>
    <x v="2"/>
    <x v="0"/>
    <x v="0"/>
    <x v="1"/>
    <n v="0"/>
    <n v="0"/>
    <n v="0"/>
    <n v="61409"/>
    <n v="13778136"/>
    <n v="0"/>
    <n v="0"/>
    <n v="0"/>
    <n v="0"/>
  </r>
  <r>
    <x v="2"/>
    <x v="0"/>
    <x v="0"/>
    <x v="2"/>
    <n v="0"/>
    <n v="0"/>
    <n v="0"/>
    <n v="61409"/>
    <n v="13778136"/>
    <n v="0"/>
    <n v="0"/>
    <n v="0"/>
    <n v="0"/>
  </r>
  <r>
    <x v="2"/>
    <x v="0"/>
    <x v="1"/>
    <x v="0"/>
    <n v="15"/>
    <n v="2"/>
    <n v="420"/>
    <n v="102841"/>
    <n v="21421009"/>
    <n v="0"/>
    <n v="0.1"/>
    <n v="28"/>
    <n v="210"/>
  </r>
  <r>
    <x v="2"/>
    <x v="0"/>
    <x v="1"/>
    <x v="1"/>
    <n v="0"/>
    <n v="0"/>
    <n v="0"/>
    <n v="102841"/>
    <n v="21421009"/>
    <n v="0"/>
    <n v="0"/>
    <n v="0"/>
    <n v="0"/>
  </r>
  <r>
    <x v="2"/>
    <x v="0"/>
    <x v="1"/>
    <x v="2"/>
    <n v="4"/>
    <n v="1"/>
    <n v="56"/>
    <n v="102841"/>
    <n v="21421009"/>
    <n v="0"/>
    <n v="0"/>
    <n v="14"/>
    <n v="56"/>
  </r>
  <r>
    <x v="2"/>
    <x v="0"/>
    <x v="2"/>
    <x v="0"/>
    <n v="66"/>
    <n v="14"/>
    <n v="1848"/>
    <n v="107222"/>
    <n v="26805933"/>
    <n v="0.1"/>
    <n v="0.6"/>
    <n v="28"/>
    <n v="132"/>
  </r>
  <r>
    <x v="2"/>
    <x v="0"/>
    <x v="2"/>
    <x v="1"/>
    <n v="12"/>
    <n v="6"/>
    <n v="420"/>
    <n v="107222"/>
    <n v="26805933"/>
    <n v="0.1"/>
    <n v="0.1"/>
    <n v="35"/>
    <n v="70"/>
  </r>
  <r>
    <x v="2"/>
    <x v="0"/>
    <x v="2"/>
    <x v="2"/>
    <n v="2"/>
    <n v="1"/>
    <n v="28"/>
    <n v="107222"/>
    <n v="26805933"/>
    <n v="0"/>
    <n v="0"/>
    <n v="14"/>
    <n v="28"/>
  </r>
  <r>
    <x v="2"/>
    <x v="0"/>
    <x v="3"/>
    <x v="0"/>
    <n v="5"/>
    <n v="1"/>
    <n v="140"/>
    <n v="56243"/>
    <n v="15304552"/>
    <n v="0"/>
    <n v="0.1"/>
    <n v="28"/>
    <n v="140"/>
  </r>
  <r>
    <x v="2"/>
    <x v="0"/>
    <x v="3"/>
    <x v="1"/>
    <n v="0"/>
    <n v="0"/>
    <n v="0"/>
    <n v="56243"/>
    <n v="15304552"/>
    <n v="0"/>
    <n v="0"/>
    <n v="0"/>
    <n v="0"/>
  </r>
  <r>
    <x v="2"/>
    <x v="0"/>
    <x v="3"/>
    <x v="2"/>
    <n v="0"/>
    <n v="0"/>
    <n v="0"/>
    <n v="56243"/>
    <n v="15304552"/>
    <n v="0"/>
    <n v="0"/>
    <n v="0"/>
    <n v="0"/>
  </r>
  <r>
    <x v="2"/>
    <x v="1"/>
    <x v="0"/>
    <x v="0"/>
    <n v="0"/>
    <n v="0"/>
    <n v="0"/>
    <n v="64213"/>
    <n v="14438065"/>
    <n v="0"/>
    <n v="0"/>
    <n v="0"/>
    <n v="0"/>
  </r>
  <r>
    <x v="2"/>
    <x v="1"/>
    <x v="0"/>
    <x v="1"/>
    <n v="0"/>
    <n v="0"/>
    <n v="0"/>
    <n v="64213"/>
    <n v="14438065"/>
    <n v="0"/>
    <n v="0"/>
    <n v="0"/>
    <n v="0"/>
  </r>
  <r>
    <x v="2"/>
    <x v="1"/>
    <x v="0"/>
    <x v="2"/>
    <n v="0"/>
    <n v="0"/>
    <n v="0"/>
    <n v="64213"/>
    <n v="14438065"/>
    <n v="0"/>
    <n v="0"/>
    <n v="0"/>
    <n v="0"/>
  </r>
  <r>
    <x v="2"/>
    <x v="1"/>
    <x v="1"/>
    <x v="0"/>
    <n v="5"/>
    <n v="1"/>
    <n v="140"/>
    <n v="83203"/>
    <n v="17533509"/>
    <n v="0"/>
    <n v="0.1"/>
    <n v="28"/>
    <n v="140"/>
  </r>
  <r>
    <x v="2"/>
    <x v="1"/>
    <x v="1"/>
    <x v="1"/>
    <n v="0"/>
    <n v="0"/>
    <n v="0"/>
    <n v="83203"/>
    <n v="17533509"/>
    <n v="0"/>
    <n v="0"/>
    <n v="0"/>
    <n v="0"/>
  </r>
  <r>
    <x v="2"/>
    <x v="1"/>
    <x v="1"/>
    <x v="2"/>
    <n v="0"/>
    <n v="0"/>
    <n v="0"/>
    <n v="83203"/>
    <n v="17533509"/>
    <n v="0"/>
    <n v="0"/>
    <n v="0"/>
    <n v="0"/>
  </r>
  <r>
    <x v="2"/>
    <x v="1"/>
    <x v="2"/>
    <x v="0"/>
    <n v="132"/>
    <n v="26"/>
    <n v="3696"/>
    <n v="84028"/>
    <n v="20958288"/>
    <n v="0.3"/>
    <n v="1.6"/>
    <n v="28"/>
    <n v="142.19999999999999"/>
  </r>
  <r>
    <x v="2"/>
    <x v="1"/>
    <x v="2"/>
    <x v="1"/>
    <n v="0"/>
    <n v="0"/>
    <n v="0"/>
    <n v="84028"/>
    <n v="20958288"/>
    <n v="0"/>
    <n v="0"/>
    <n v="0"/>
    <n v="0"/>
  </r>
  <r>
    <x v="2"/>
    <x v="1"/>
    <x v="2"/>
    <x v="2"/>
    <n v="9"/>
    <n v="5"/>
    <n v="203"/>
    <n v="84028"/>
    <n v="20958288"/>
    <n v="0.1"/>
    <n v="0.1"/>
    <n v="22.6"/>
    <n v="40.6"/>
  </r>
  <r>
    <x v="2"/>
    <x v="1"/>
    <x v="3"/>
    <x v="0"/>
    <n v="25"/>
    <n v="5"/>
    <n v="700"/>
    <n v="45489"/>
    <n v="12236839"/>
    <n v="0.1"/>
    <n v="0.5"/>
    <n v="28"/>
    <n v="140"/>
  </r>
  <r>
    <x v="2"/>
    <x v="1"/>
    <x v="3"/>
    <x v="1"/>
    <n v="0"/>
    <n v="0"/>
    <n v="0"/>
    <n v="45489"/>
    <n v="12236839"/>
    <n v="0"/>
    <n v="0"/>
    <n v="0"/>
    <n v="0"/>
  </r>
  <r>
    <x v="2"/>
    <x v="1"/>
    <x v="3"/>
    <x v="2"/>
    <n v="0"/>
    <n v="0"/>
    <n v="0"/>
    <n v="45489"/>
    <n v="12236839"/>
    <n v="0"/>
    <n v="0"/>
    <n v="0"/>
    <n v="0"/>
  </r>
  <r>
    <x v="0"/>
    <x v="0"/>
    <x v="0"/>
    <x v="0"/>
    <n v="0"/>
    <n v="0"/>
    <n v="0"/>
    <n v="144550"/>
    <n v="42977101"/>
    <n v="0"/>
    <n v="0"/>
    <n v="0"/>
    <n v="0"/>
  </r>
  <r>
    <x v="0"/>
    <x v="0"/>
    <x v="0"/>
    <x v="1"/>
    <n v="0"/>
    <n v="0"/>
    <n v="0"/>
    <n v="144550"/>
    <n v="42977101"/>
    <n v="0"/>
    <n v="0"/>
    <n v="0"/>
    <n v="0"/>
  </r>
  <r>
    <x v="0"/>
    <x v="0"/>
    <x v="0"/>
    <x v="2"/>
    <n v="0"/>
    <n v="0"/>
    <n v="0"/>
    <n v="144550"/>
    <n v="42977101"/>
    <n v="0"/>
    <n v="0"/>
    <n v="0"/>
    <n v="0"/>
  </r>
  <r>
    <x v="0"/>
    <x v="0"/>
    <x v="1"/>
    <x v="0"/>
    <n v="3"/>
    <n v="1"/>
    <n v="84"/>
    <n v="170001"/>
    <n v="49249537"/>
    <n v="0"/>
    <n v="0"/>
    <n v="28"/>
    <n v="84"/>
  </r>
  <r>
    <x v="0"/>
    <x v="0"/>
    <x v="1"/>
    <x v="1"/>
    <n v="0"/>
    <n v="0"/>
    <n v="0"/>
    <n v="170001"/>
    <n v="49249537"/>
    <n v="0"/>
    <n v="0"/>
    <n v="0"/>
    <n v="0"/>
  </r>
  <r>
    <x v="0"/>
    <x v="0"/>
    <x v="1"/>
    <x v="2"/>
    <n v="3"/>
    <n v="2"/>
    <n v="77"/>
    <n v="170001"/>
    <n v="49249537"/>
    <n v="0"/>
    <n v="0"/>
    <n v="25.7"/>
    <n v="38.5"/>
  </r>
  <r>
    <x v="0"/>
    <x v="0"/>
    <x v="2"/>
    <x v="0"/>
    <n v="12"/>
    <n v="5"/>
    <n v="336"/>
    <n v="145212"/>
    <n v="45151023"/>
    <n v="0"/>
    <n v="0.1"/>
    <n v="28"/>
    <n v="67.2"/>
  </r>
  <r>
    <x v="0"/>
    <x v="0"/>
    <x v="2"/>
    <x v="1"/>
    <n v="0"/>
    <n v="0"/>
    <n v="0"/>
    <n v="145212"/>
    <n v="45151023"/>
    <n v="0"/>
    <n v="0"/>
    <n v="0"/>
    <n v="0"/>
  </r>
  <r>
    <x v="0"/>
    <x v="0"/>
    <x v="2"/>
    <x v="2"/>
    <n v="33"/>
    <n v="14"/>
    <n v="924"/>
    <n v="145212"/>
    <n v="45151023"/>
    <n v="0.1"/>
    <n v="0.2"/>
    <n v="28"/>
    <n v="66"/>
  </r>
  <r>
    <x v="0"/>
    <x v="0"/>
    <x v="3"/>
    <x v="0"/>
    <n v="0"/>
    <n v="0"/>
    <n v="0"/>
    <n v="37956"/>
    <n v="12350696"/>
    <n v="0"/>
    <n v="0"/>
    <n v="0"/>
    <n v="0"/>
  </r>
  <r>
    <x v="0"/>
    <x v="0"/>
    <x v="3"/>
    <x v="1"/>
    <n v="0"/>
    <n v="0"/>
    <n v="0"/>
    <n v="37956"/>
    <n v="12350696"/>
    <n v="0"/>
    <n v="0"/>
    <n v="0"/>
    <n v="0"/>
  </r>
  <r>
    <x v="0"/>
    <x v="0"/>
    <x v="3"/>
    <x v="2"/>
    <n v="0"/>
    <n v="0"/>
    <n v="0"/>
    <n v="37956"/>
    <n v="12350696"/>
    <n v="0"/>
    <n v="0"/>
    <n v="0"/>
    <n v="0"/>
  </r>
  <r>
    <x v="0"/>
    <x v="1"/>
    <x v="0"/>
    <x v="0"/>
    <n v="0"/>
    <n v="0"/>
    <n v="0"/>
    <n v="150272"/>
    <n v="44543395"/>
    <n v="0"/>
    <n v="0"/>
    <n v="0"/>
    <n v="0"/>
  </r>
  <r>
    <x v="0"/>
    <x v="1"/>
    <x v="0"/>
    <x v="1"/>
    <n v="0"/>
    <n v="0"/>
    <n v="0"/>
    <n v="150272"/>
    <n v="44543395"/>
    <n v="0"/>
    <n v="0"/>
    <n v="0"/>
    <n v="0"/>
  </r>
  <r>
    <x v="0"/>
    <x v="1"/>
    <x v="0"/>
    <x v="2"/>
    <n v="0"/>
    <n v="0"/>
    <n v="0"/>
    <n v="150272"/>
    <n v="44543395"/>
    <n v="0"/>
    <n v="0"/>
    <n v="0"/>
    <n v="0"/>
  </r>
  <r>
    <x v="0"/>
    <x v="1"/>
    <x v="1"/>
    <x v="0"/>
    <n v="0"/>
    <n v="0"/>
    <n v="0"/>
    <n v="151208"/>
    <n v="42780278"/>
    <n v="0"/>
    <n v="0"/>
    <n v="0"/>
    <n v="0"/>
  </r>
  <r>
    <x v="0"/>
    <x v="1"/>
    <x v="1"/>
    <x v="1"/>
    <n v="0"/>
    <n v="0"/>
    <n v="0"/>
    <n v="151208"/>
    <n v="42780278"/>
    <n v="0"/>
    <n v="0"/>
    <n v="0"/>
    <n v="0"/>
  </r>
  <r>
    <x v="0"/>
    <x v="1"/>
    <x v="1"/>
    <x v="2"/>
    <n v="3"/>
    <n v="1"/>
    <n v="84"/>
    <n v="151208"/>
    <n v="42780278"/>
    <n v="0"/>
    <n v="0"/>
    <n v="28"/>
    <n v="84"/>
  </r>
  <r>
    <x v="0"/>
    <x v="1"/>
    <x v="2"/>
    <x v="0"/>
    <n v="7"/>
    <n v="3"/>
    <n v="196"/>
    <n v="131853"/>
    <n v="40426815"/>
    <n v="0"/>
    <n v="0.1"/>
    <n v="28"/>
    <n v="65.3"/>
  </r>
  <r>
    <x v="0"/>
    <x v="1"/>
    <x v="2"/>
    <x v="1"/>
    <n v="0"/>
    <n v="0"/>
    <n v="0"/>
    <n v="131853"/>
    <n v="40426815"/>
    <n v="0"/>
    <n v="0"/>
    <n v="0"/>
    <n v="0"/>
  </r>
  <r>
    <x v="0"/>
    <x v="1"/>
    <x v="2"/>
    <x v="2"/>
    <n v="47"/>
    <n v="16"/>
    <n v="1316"/>
    <n v="131853"/>
    <n v="40426815"/>
    <n v="0.1"/>
    <n v="0.4"/>
    <n v="28"/>
    <n v="82.2"/>
  </r>
  <r>
    <x v="0"/>
    <x v="1"/>
    <x v="3"/>
    <x v="0"/>
    <n v="0"/>
    <n v="0"/>
    <n v="0"/>
    <n v="29729"/>
    <n v="9548332"/>
    <n v="0"/>
    <n v="0"/>
    <n v="0"/>
    <n v="0"/>
  </r>
  <r>
    <x v="0"/>
    <x v="1"/>
    <x v="3"/>
    <x v="1"/>
    <n v="0"/>
    <n v="0"/>
    <n v="0"/>
    <n v="29729"/>
    <n v="9548332"/>
    <n v="0"/>
    <n v="0"/>
    <n v="0"/>
    <n v="0"/>
  </r>
  <r>
    <x v="0"/>
    <x v="1"/>
    <x v="3"/>
    <x v="2"/>
    <n v="5"/>
    <n v="2"/>
    <n v="140"/>
    <n v="29729"/>
    <n v="9548332"/>
    <n v="0.1"/>
    <n v="0.2"/>
    <n v="28"/>
    <n v="70"/>
  </r>
  <r>
    <x v="1"/>
    <x v="0"/>
    <x v="0"/>
    <x v="0"/>
    <n v="0"/>
    <n v="0"/>
    <n v="0"/>
    <n v="151395"/>
    <n v="42966680"/>
    <n v="0"/>
    <n v="0"/>
    <n v="0"/>
    <n v="0"/>
  </r>
  <r>
    <x v="1"/>
    <x v="0"/>
    <x v="0"/>
    <x v="1"/>
    <n v="0"/>
    <n v="0"/>
    <n v="0"/>
    <n v="151395"/>
    <n v="42966680"/>
    <n v="0"/>
    <n v="0"/>
    <n v="0"/>
    <n v="0"/>
  </r>
  <r>
    <x v="1"/>
    <x v="0"/>
    <x v="0"/>
    <x v="2"/>
    <n v="0"/>
    <n v="0"/>
    <n v="0"/>
    <n v="151395"/>
    <n v="42966680"/>
    <n v="0"/>
    <n v="0"/>
    <n v="0"/>
    <n v="0"/>
  </r>
  <r>
    <x v="1"/>
    <x v="0"/>
    <x v="1"/>
    <x v="0"/>
    <n v="2"/>
    <n v="1"/>
    <n v="56"/>
    <n v="177687"/>
    <n v="49216919"/>
    <n v="0"/>
    <n v="0"/>
    <n v="28"/>
    <n v="56"/>
  </r>
  <r>
    <x v="1"/>
    <x v="0"/>
    <x v="1"/>
    <x v="1"/>
    <n v="0"/>
    <n v="0"/>
    <n v="0"/>
    <n v="177687"/>
    <n v="49216919"/>
    <n v="0"/>
    <n v="0"/>
    <n v="0"/>
    <n v="0"/>
  </r>
  <r>
    <x v="1"/>
    <x v="0"/>
    <x v="1"/>
    <x v="2"/>
    <n v="12"/>
    <n v="5"/>
    <n v="336"/>
    <n v="177687"/>
    <n v="49216919"/>
    <n v="0"/>
    <n v="0.1"/>
    <n v="28"/>
    <n v="67.2"/>
  </r>
  <r>
    <x v="1"/>
    <x v="0"/>
    <x v="2"/>
    <x v="0"/>
    <n v="16"/>
    <n v="5"/>
    <n v="448"/>
    <n v="146696"/>
    <n v="43941745"/>
    <n v="0"/>
    <n v="0.1"/>
    <n v="28"/>
    <n v="89.6"/>
  </r>
  <r>
    <x v="1"/>
    <x v="0"/>
    <x v="2"/>
    <x v="1"/>
    <n v="0"/>
    <n v="0"/>
    <n v="0"/>
    <n v="146696"/>
    <n v="43941745"/>
    <n v="0"/>
    <n v="0"/>
    <n v="0"/>
    <n v="0"/>
  </r>
  <r>
    <x v="1"/>
    <x v="0"/>
    <x v="2"/>
    <x v="2"/>
    <n v="38"/>
    <n v="19"/>
    <n v="1068"/>
    <n v="146696"/>
    <n v="43941745"/>
    <n v="0.1"/>
    <n v="0.3"/>
    <n v="28.1"/>
    <n v="56.2"/>
  </r>
  <r>
    <x v="1"/>
    <x v="0"/>
    <x v="3"/>
    <x v="0"/>
    <n v="0"/>
    <n v="0"/>
    <n v="0"/>
    <n v="39581"/>
    <n v="12916791"/>
    <n v="0"/>
    <n v="0"/>
    <n v="0"/>
    <n v="0"/>
  </r>
  <r>
    <x v="1"/>
    <x v="0"/>
    <x v="3"/>
    <x v="1"/>
    <n v="0"/>
    <n v="0"/>
    <n v="0"/>
    <n v="39581"/>
    <n v="12916791"/>
    <n v="0"/>
    <n v="0"/>
    <n v="0"/>
    <n v="0"/>
  </r>
  <r>
    <x v="1"/>
    <x v="0"/>
    <x v="3"/>
    <x v="2"/>
    <n v="0"/>
    <n v="0"/>
    <n v="0"/>
    <n v="39581"/>
    <n v="12916791"/>
    <n v="0"/>
    <n v="0"/>
    <n v="0"/>
    <n v="0"/>
  </r>
  <r>
    <x v="1"/>
    <x v="1"/>
    <x v="0"/>
    <x v="0"/>
    <n v="0"/>
    <n v="0"/>
    <n v="0"/>
    <n v="157228"/>
    <n v="44660356"/>
    <n v="0"/>
    <n v="0"/>
    <n v="0"/>
    <n v="0"/>
  </r>
  <r>
    <x v="1"/>
    <x v="1"/>
    <x v="0"/>
    <x v="1"/>
    <n v="0"/>
    <n v="0"/>
    <n v="0"/>
    <n v="157228"/>
    <n v="44660356"/>
    <n v="0"/>
    <n v="0"/>
    <n v="0"/>
    <n v="0"/>
  </r>
  <r>
    <x v="1"/>
    <x v="1"/>
    <x v="0"/>
    <x v="2"/>
    <n v="0"/>
    <n v="0"/>
    <n v="0"/>
    <n v="157228"/>
    <n v="44660356"/>
    <n v="0"/>
    <n v="0"/>
    <n v="0"/>
    <n v="0"/>
  </r>
  <r>
    <x v="1"/>
    <x v="1"/>
    <x v="1"/>
    <x v="0"/>
    <n v="6"/>
    <n v="1"/>
    <n v="168"/>
    <n v="157280"/>
    <n v="43717317"/>
    <n v="0"/>
    <n v="0"/>
    <n v="28"/>
    <n v="168"/>
  </r>
  <r>
    <x v="1"/>
    <x v="1"/>
    <x v="1"/>
    <x v="1"/>
    <n v="0"/>
    <n v="0"/>
    <n v="0"/>
    <n v="157280"/>
    <n v="43717317"/>
    <n v="0"/>
    <n v="0"/>
    <n v="0"/>
    <n v="0"/>
  </r>
  <r>
    <x v="1"/>
    <x v="1"/>
    <x v="1"/>
    <x v="2"/>
    <n v="0"/>
    <n v="0"/>
    <n v="0"/>
    <n v="157280"/>
    <n v="43717317"/>
    <n v="0"/>
    <n v="0"/>
    <n v="0"/>
    <n v="0"/>
  </r>
  <r>
    <x v="1"/>
    <x v="1"/>
    <x v="2"/>
    <x v="0"/>
    <n v="45"/>
    <n v="12"/>
    <n v="1260"/>
    <n v="133376"/>
    <n v="40173667"/>
    <n v="0.1"/>
    <n v="0.3"/>
    <n v="28"/>
    <n v="105"/>
  </r>
  <r>
    <x v="1"/>
    <x v="1"/>
    <x v="2"/>
    <x v="1"/>
    <n v="0"/>
    <n v="0"/>
    <n v="0"/>
    <n v="133376"/>
    <n v="40173667"/>
    <n v="0"/>
    <n v="0"/>
    <n v="0"/>
    <n v="0"/>
  </r>
  <r>
    <x v="1"/>
    <x v="1"/>
    <x v="2"/>
    <x v="2"/>
    <n v="62"/>
    <n v="24"/>
    <n v="1736"/>
    <n v="133376"/>
    <n v="40173667"/>
    <n v="0.2"/>
    <n v="0.5"/>
    <n v="28"/>
    <n v="72.3"/>
  </r>
  <r>
    <x v="1"/>
    <x v="1"/>
    <x v="3"/>
    <x v="0"/>
    <n v="4"/>
    <n v="1"/>
    <n v="114"/>
    <n v="31368"/>
    <n v="10122384"/>
    <n v="0"/>
    <n v="0.1"/>
    <n v="28.5"/>
    <n v="114"/>
  </r>
  <r>
    <x v="1"/>
    <x v="1"/>
    <x v="3"/>
    <x v="1"/>
    <n v="0"/>
    <n v="0"/>
    <n v="0"/>
    <n v="31368"/>
    <n v="10122384"/>
    <n v="0"/>
    <n v="0"/>
    <n v="0"/>
    <n v="0"/>
  </r>
  <r>
    <x v="1"/>
    <x v="1"/>
    <x v="3"/>
    <x v="2"/>
    <n v="1"/>
    <n v="1"/>
    <n v="28"/>
    <n v="31368"/>
    <n v="10122384"/>
    <n v="0"/>
    <n v="0"/>
    <n v="28"/>
    <n v="28"/>
  </r>
  <r>
    <x v="2"/>
    <x v="0"/>
    <x v="0"/>
    <x v="0"/>
    <n v="0"/>
    <n v="0"/>
    <n v="0"/>
    <n v="143917"/>
    <n v="43109516"/>
    <n v="0"/>
    <n v="0"/>
    <n v="0"/>
    <n v="0"/>
  </r>
  <r>
    <x v="2"/>
    <x v="0"/>
    <x v="0"/>
    <x v="1"/>
    <n v="0"/>
    <n v="0"/>
    <n v="0"/>
    <n v="143917"/>
    <n v="43109516"/>
    <n v="0"/>
    <n v="0"/>
    <n v="0"/>
    <n v="0"/>
  </r>
  <r>
    <x v="2"/>
    <x v="0"/>
    <x v="0"/>
    <x v="2"/>
    <n v="0"/>
    <n v="0"/>
    <n v="0"/>
    <n v="143917"/>
    <n v="43109516"/>
    <n v="0"/>
    <n v="0"/>
    <n v="0"/>
    <n v="0"/>
  </r>
  <r>
    <x v="2"/>
    <x v="0"/>
    <x v="1"/>
    <x v="0"/>
    <n v="0"/>
    <n v="0"/>
    <n v="0"/>
    <n v="170279"/>
    <n v="49612537"/>
    <n v="0"/>
    <n v="0"/>
    <n v="0"/>
    <n v="0"/>
  </r>
  <r>
    <x v="2"/>
    <x v="0"/>
    <x v="1"/>
    <x v="1"/>
    <n v="0"/>
    <n v="0"/>
    <n v="0"/>
    <n v="170279"/>
    <n v="49612537"/>
    <n v="0"/>
    <n v="0"/>
    <n v="0"/>
    <n v="0"/>
  </r>
  <r>
    <x v="2"/>
    <x v="0"/>
    <x v="1"/>
    <x v="2"/>
    <n v="2"/>
    <n v="1"/>
    <n v="56"/>
    <n v="170279"/>
    <n v="49612537"/>
    <n v="0"/>
    <n v="0"/>
    <n v="28"/>
    <n v="56"/>
  </r>
  <r>
    <x v="2"/>
    <x v="0"/>
    <x v="2"/>
    <x v="0"/>
    <n v="14"/>
    <n v="2"/>
    <n v="392"/>
    <n v="141515"/>
    <n v="45335776"/>
    <n v="0"/>
    <n v="0.1"/>
    <n v="28"/>
    <n v="196"/>
  </r>
  <r>
    <x v="2"/>
    <x v="0"/>
    <x v="2"/>
    <x v="1"/>
    <n v="21"/>
    <n v="8"/>
    <n v="630"/>
    <n v="141515"/>
    <n v="45335776"/>
    <n v="0.1"/>
    <n v="0.1"/>
    <n v="30"/>
    <n v="78.8"/>
  </r>
  <r>
    <x v="2"/>
    <x v="0"/>
    <x v="2"/>
    <x v="2"/>
    <n v="6"/>
    <n v="2"/>
    <n v="168"/>
    <n v="141515"/>
    <n v="45335776"/>
    <n v="0"/>
    <n v="0"/>
    <n v="28"/>
    <n v="84"/>
  </r>
  <r>
    <x v="2"/>
    <x v="0"/>
    <x v="3"/>
    <x v="0"/>
    <n v="0"/>
    <n v="0"/>
    <n v="0"/>
    <n v="40779"/>
    <n v="13303592"/>
    <n v="0"/>
    <n v="0"/>
    <n v="0"/>
    <n v="0"/>
  </r>
  <r>
    <x v="2"/>
    <x v="0"/>
    <x v="3"/>
    <x v="1"/>
    <n v="0"/>
    <n v="0"/>
    <n v="0"/>
    <n v="40779"/>
    <n v="13303592"/>
    <n v="0"/>
    <n v="0"/>
    <n v="0"/>
    <n v="0"/>
  </r>
  <r>
    <x v="2"/>
    <x v="0"/>
    <x v="3"/>
    <x v="2"/>
    <n v="0"/>
    <n v="0"/>
    <n v="0"/>
    <n v="40779"/>
    <n v="13303592"/>
    <n v="0"/>
    <n v="0"/>
    <n v="0"/>
    <n v="0"/>
  </r>
  <r>
    <x v="2"/>
    <x v="1"/>
    <x v="0"/>
    <x v="0"/>
    <n v="0"/>
    <n v="0"/>
    <n v="0"/>
    <n v="150033"/>
    <n v="44964803"/>
    <n v="0"/>
    <n v="0"/>
    <n v="0"/>
    <n v="0"/>
  </r>
  <r>
    <x v="2"/>
    <x v="1"/>
    <x v="0"/>
    <x v="1"/>
    <n v="0"/>
    <n v="0"/>
    <n v="0"/>
    <n v="150033"/>
    <n v="44964803"/>
    <n v="0"/>
    <n v="0"/>
    <n v="0"/>
    <n v="0"/>
  </r>
  <r>
    <x v="2"/>
    <x v="1"/>
    <x v="0"/>
    <x v="2"/>
    <n v="0"/>
    <n v="0"/>
    <n v="0"/>
    <n v="150033"/>
    <n v="44964803"/>
    <n v="0"/>
    <n v="0"/>
    <n v="0"/>
    <n v="0"/>
  </r>
  <r>
    <x v="2"/>
    <x v="1"/>
    <x v="1"/>
    <x v="0"/>
    <n v="0"/>
    <n v="0"/>
    <n v="0"/>
    <n v="154583"/>
    <n v="44745258"/>
    <n v="0"/>
    <n v="0"/>
    <n v="0"/>
    <n v="0"/>
  </r>
  <r>
    <x v="2"/>
    <x v="1"/>
    <x v="1"/>
    <x v="1"/>
    <n v="0"/>
    <n v="0"/>
    <n v="0"/>
    <n v="154583"/>
    <n v="44745258"/>
    <n v="0"/>
    <n v="0"/>
    <n v="0"/>
    <n v="0"/>
  </r>
  <r>
    <x v="2"/>
    <x v="1"/>
    <x v="1"/>
    <x v="2"/>
    <n v="0"/>
    <n v="0"/>
    <n v="0"/>
    <n v="154583"/>
    <n v="44745258"/>
    <n v="0"/>
    <n v="0"/>
    <n v="0"/>
    <n v="0"/>
  </r>
  <r>
    <x v="2"/>
    <x v="1"/>
    <x v="2"/>
    <x v="0"/>
    <n v="5"/>
    <n v="3"/>
    <n v="140"/>
    <n v="131565"/>
    <n v="41800329"/>
    <n v="0"/>
    <n v="0"/>
    <n v="28"/>
    <n v="46.7"/>
  </r>
  <r>
    <x v="2"/>
    <x v="1"/>
    <x v="2"/>
    <x v="1"/>
    <n v="0"/>
    <n v="0"/>
    <n v="0"/>
    <n v="131565"/>
    <n v="41800329"/>
    <n v="0"/>
    <n v="0"/>
    <n v="0"/>
    <n v="0"/>
  </r>
  <r>
    <x v="2"/>
    <x v="1"/>
    <x v="2"/>
    <x v="2"/>
    <n v="26"/>
    <n v="10"/>
    <n v="728"/>
    <n v="131565"/>
    <n v="41800329"/>
    <n v="0.1"/>
    <n v="0.2"/>
    <n v="28"/>
    <n v="72.8"/>
  </r>
  <r>
    <x v="2"/>
    <x v="1"/>
    <x v="3"/>
    <x v="0"/>
    <n v="5"/>
    <n v="1"/>
    <n v="140"/>
    <n v="32492"/>
    <n v="10476304"/>
    <n v="0"/>
    <n v="0.2"/>
    <n v="28"/>
    <n v="140"/>
  </r>
  <r>
    <x v="2"/>
    <x v="1"/>
    <x v="3"/>
    <x v="1"/>
    <n v="0"/>
    <n v="0"/>
    <n v="0"/>
    <n v="32492"/>
    <n v="10476304"/>
    <n v="0"/>
    <n v="0"/>
    <n v="0"/>
    <n v="0"/>
  </r>
  <r>
    <x v="2"/>
    <x v="1"/>
    <x v="3"/>
    <x v="2"/>
    <n v="0"/>
    <n v="0"/>
    <n v="0"/>
    <n v="32492"/>
    <n v="10476304"/>
    <n v="0"/>
    <n v="0"/>
    <n v="0"/>
    <n v="0"/>
  </r>
  <r>
    <x v="0"/>
    <x v="0"/>
    <x v="0"/>
    <x v="0"/>
    <n v="0"/>
    <n v="0"/>
    <n v="0"/>
    <n v="1763317"/>
    <n v="467716314"/>
    <n v="0"/>
    <n v="0"/>
    <n v="0"/>
    <n v="0"/>
  </r>
  <r>
    <x v="0"/>
    <x v="0"/>
    <x v="0"/>
    <x v="1"/>
    <n v="0"/>
    <n v="0"/>
    <n v="0"/>
    <n v="1763317"/>
    <n v="467716314"/>
    <n v="0"/>
    <n v="0"/>
    <n v="0"/>
    <n v="0"/>
  </r>
  <r>
    <x v="0"/>
    <x v="0"/>
    <x v="0"/>
    <x v="2"/>
    <n v="0"/>
    <n v="0"/>
    <n v="0"/>
    <n v="1763317"/>
    <n v="467716314"/>
    <n v="0"/>
    <n v="0"/>
    <n v="0"/>
    <n v="0"/>
  </r>
  <r>
    <x v="0"/>
    <x v="0"/>
    <x v="1"/>
    <x v="0"/>
    <n v="24"/>
    <n v="8"/>
    <n v="672"/>
    <n v="2335216"/>
    <n v="599939887"/>
    <n v="0"/>
    <n v="0"/>
    <n v="28"/>
    <n v="84"/>
  </r>
  <r>
    <x v="0"/>
    <x v="0"/>
    <x v="1"/>
    <x v="1"/>
    <n v="0"/>
    <n v="0"/>
    <n v="0"/>
    <n v="2335216"/>
    <n v="599939887"/>
    <n v="0"/>
    <n v="0"/>
    <n v="0"/>
    <n v="0"/>
  </r>
  <r>
    <x v="0"/>
    <x v="0"/>
    <x v="1"/>
    <x v="2"/>
    <n v="86"/>
    <n v="36"/>
    <n v="2519"/>
    <n v="2335216"/>
    <n v="599939887"/>
    <n v="0"/>
    <n v="0"/>
    <n v="29.3"/>
    <n v="70"/>
  </r>
  <r>
    <x v="0"/>
    <x v="0"/>
    <x v="2"/>
    <x v="0"/>
    <n v="213"/>
    <n v="63"/>
    <n v="6030"/>
    <n v="2103935"/>
    <n v="604647259"/>
    <n v="0"/>
    <n v="0.1"/>
    <n v="28.3"/>
    <n v="95.7"/>
  </r>
  <r>
    <x v="0"/>
    <x v="0"/>
    <x v="2"/>
    <x v="1"/>
    <n v="0"/>
    <n v="0"/>
    <n v="0"/>
    <n v="2103935"/>
    <n v="604647259"/>
    <n v="0"/>
    <n v="0"/>
    <n v="0"/>
    <n v="0"/>
  </r>
  <r>
    <x v="0"/>
    <x v="0"/>
    <x v="2"/>
    <x v="2"/>
    <n v="507"/>
    <n v="218"/>
    <n v="14592"/>
    <n v="2103935"/>
    <n v="604647259"/>
    <n v="0.1"/>
    <n v="0.2"/>
    <n v="28.8"/>
    <n v="66.900000000000006"/>
  </r>
  <r>
    <x v="0"/>
    <x v="0"/>
    <x v="3"/>
    <x v="0"/>
    <n v="18"/>
    <n v="6"/>
    <n v="504"/>
    <n v="788121"/>
    <n v="236556955"/>
    <n v="0"/>
    <n v="0"/>
    <n v="28"/>
    <n v="84"/>
  </r>
  <r>
    <x v="0"/>
    <x v="0"/>
    <x v="3"/>
    <x v="1"/>
    <n v="0"/>
    <n v="0"/>
    <n v="0"/>
    <n v="788121"/>
    <n v="236556955"/>
    <n v="0"/>
    <n v="0"/>
    <n v="0"/>
    <n v="0"/>
  </r>
  <r>
    <x v="0"/>
    <x v="0"/>
    <x v="3"/>
    <x v="2"/>
    <n v="49"/>
    <n v="20"/>
    <n v="1432"/>
    <n v="788121"/>
    <n v="236556955"/>
    <n v="0"/>
    <n v="0.1"/>
    <n v="29.2"/>
    <n v="71.599999999999994"/>
  </r>
  <r>
    <x v="0"/>
    <x v="1"/>
    <x v="0"/>
    <x v="0"/>
    <n v="0"/>
    <n v="0"/>
    <n v="0"/>
    <n v="1851651"/>
    <n v="489314997"/>
    <n v="0"/>
    <n v="0"/>
    <n v="0"/>
    <n v="0"/>
  </r>
  <r>
    <x v="0"/>
    <x v="1"/>
    <x v="0"/>
    <x v="1"/>
    <n v="0"/>
    <n v="0"/>
    <n v="0"/>
    <n v="1851651"/>
    <n v="489314997"/>
    <n v="0"/>
    <n v="0"/>
    <n v="0"/>
    <n v="0"/>
  </r>
  <r>
    <x v="0"/>
    <x v="1"/>
    <x v="0"/>
    <x v="2"/>
    <n v="17"/>
    <n v="7"/>
    <n v="476"/>
    <n v="1851651"/>
    <n v="489314997"/>
    <n v="0"/>
    <n v="0"/>
    <n v="28"/>
    <n v="68"/>
  </r>
  <r>
    <x v="0"/>
    <x v="1"/>
    <x v="1"/>
    <x v="0"/>
    <n v="46"/>
    <n v="13"/>
    <n v="1292"/>
    <n v="2387147"/>
    <n v="607653901"/>
    <n v="0"/>
    <n v="0"/>
    <n v="28.1"/>
    <n v="99.4"/>
  </r>
  <r>
    <x v="0"/>
    <x v="1"/>
    <x v="1"/>
    <x v="1"/>
    <n v="0"/>
    <n v="0"/>
    <n v="0"/>
    <n v="2387147"/>
    <n v="607653901"/>
    <n v="0"/>
    <n v="0"/>
    <n v="0"/>
    <n v="0"/>
  </r>
  <r>
    <x v="0"/>
    <x v="1"/>
    <x v="1"/>
    <x v="2"/>
    <n v="157"/>
    <n v="64"/>
    <n v="4440"/>
    <n v="2387147"/>
    <n v="607653901"/>
    <n v="0"/>
    <n v="0.1"/>
    <n v="28.3"/>
    <n v="69.400000000000006"/>
  </r>
  <r>
    <x v="0"/>
    <x v="1"/>
    <x v="2"/>
    <x v="0"/>
    <n v="340"/>
    <n v="110"/>
    <n v="9858"/>
    <n v="2021632"/>
    <n v="575282967"/>
    <n v="0.1"/>
    <n v="0.2"/>
    <n v="29"/>
    <n v="89.6"/>
  </r>
  <r>
    <x v="0"/>
    <x v="1"/>
    <x v="2"/>
    <x v="1"/>
    <n v="0"/>
    <n v="0"/>
    <n v="0"/>
    <n v="2021632"/>
    <n v="575282967"/>
    <n v="0"/>
    <n v="0"/>
    <n v="0"/>
    <n v="0"/>
  </r>
  <r>
    <x v="0"/>
    <x v="1"/>
    <x v="2"/>
    <x v="2"/>
    <n v="1086"/>
    <n v="436"/>
    <n v="30644"/>
    <n v="2021632"/>
    <n v="575282967"/>
    <n v="0.2"/>
    <n v="0.5"/>
    <n v="28.2"/>
    <n v="70.3"/>
  </r>
  <r>
    <x v="0"/>
    <x v="1"/>
    <x v="3"/>
    <x v="0"/>
    <n v="27"/>
    <n v="8"/>
    <n v="868"/>
    <n v="632565"/>
    <n v="186078988"/>
    <n v="0"/>
    <n v="0"/>
    <n v="32.1"/>
    <n v="108.5"/>
  </r>
  <r>
    <x v="0"/>
    <x v="1"/>
    <x v="3"/>
    <x v="1"/>
    <n v="0"/>
    <n v="0"/>
    <n v="0"/>
    <n v="632565"/>
    <n v="186078988"/>
    <n v="0"/>
    <n v="0"/>
    <n v="0"/>
    <n v="0"/>
  </r>
  <r>
    <x v="0"/>
    <x v="1"/>
    <x v="3"/>
    <x v="2"/>
    <n v="53"/>
    <n v="20"/>
    <n v="1484"/>
    <n v="632565"/>
    <n v="186078988"/>
    <n v="0"/>
    <n v="0.1"/>
    <n v="28"/>
    <n v="74.2"/>
  </r>
  <r>
    <x v="1"/>
    <x v="0"/>
    <x v="0"/>
    <x v="0"/>
    <n v="0"/>
    <n v="0"/>
    <n v="0"/>
    <n v="1594021"/>
    <n v="436075592"/>
    <n v="0"/>
    <n v="0"/>
    <n v="0"/>
    <n v="0"/>
  </r>
  <r>
    <x v="1"/>
    <x v="0"/>
    <x v="0"/>
    <x v="1"/>
    <n v="0"/>
    <n v="0"/>
    <n v="0"/>
    <n v="1594021"/>
    <n v="436075592"/>
    <n v="0"/>
    <n v="0"/>
    <n v="0"/>
    <n v="0"/>
  </r>
  <r>
    <x v="1"/>
    <x v="0"/>
    <x v="0"/>
    <x v="2"/>
    <n v="14"/>
    <n v="6"/>
    <n v="392"/>
    <n v="1594021"/>
    <n v="436075592"/>
    <n v="0"/>
    <n v="0"/>
    <n v="28"/>
    <n v="65.3"/>
  </r>
  <r>
    <x v="1"/>
    <x v="0"/>
    <x v="1"/>
    <x v="0"/>
    <n v="50"/>
    <n v="14"/>
    <n v="1400"/>
    <n v="2157803"/>
    <n v="567718664"/>
    <n v="0"/>
    <n v="0"/>
    <n v="28"/>
    <n v="100"/>
  </r>
  <r>
    <x v="1"/>
    <x v="0"/>
    <x v="1"/>
    <x v="1"/>
    <n v="0"/>
    <n v="0"/>
    <n v="0"/>
    <n v="2157803"/>
    <n v="567718664"/>
    <n v="0"/>
    <n v="0"/>
    <n v="0"/>
    <n v="0"/>
  </r>
  <r>
    <x v="1"/>
    <x v="0"/>
    <x v="1"/>
    <x v="2"/>
    <n v="116"/>
    <n v="46"/>
    <n v="3241"/>
    <n v="2157803"/>
    <n v="567718664"/>
    <n v="0"/>
    <n v="0.1"/>
    <n v="27.9"/>
    <n v="70.5"/>
  </r>
  <r>
    <x v="1"/>
    <x v="0"/>
    <x v="2"/>
    <x v="0"/>
    <n v="341"/>
    <n v="95"/>
    <n v="9512"/>
    <n v="1935697"/>
    <n v="569962670"/>
    <n v="0"/>
    <n v="0.2"/>
    <n v="27.9"/>
    <n v="100.1"/>
  </r>
  <r>
    <x v="1"/>
    <x v="0"/>
    <x v="2"/>
    <x v="1"/>
    <n v="0"/>
    <n v="0"/>
    <n v="0"/>
    <n v="1935697"/>
    <n v="569962670"/>
    <n v="0"/>
    <n v="0"/>
    <n v="0"/>
    <n v="0"/>
  </r>
  <r>
    <x v="1"/>
    <x v="0"/>
    <x v="2"/>
    <x v="2"/>
    <n v="631"/>
    <n v="271"/>
    <n v="17950"/>
    <n v="1935697"/>
    <n v="569962670"/>
    <n v="0.1"/>
    <n v="0.3"/>
    <n v="28.4"/>
    <n v="66.2"/>
  </r>
  <r>
    <x v="1"/>
    <x v="0"/>
    <x v="3"/>
    <x v="0"/>
    <n v="80"/>
    <n v="19"/>
    <n v="2240"/>
    <n v="791591"/>
    <n v="235567759"/>
    <n v="0"/>
    <n v="0.1"/>
    <n v="28"/>
    <n v="117.9"/>
  </r>
  <r>
    <x v="1"/>
    <x v="0"/>
    <x v="3"/>
    <x v="1"/>
    <n v="0"/>
    <n v="0"/>
    <n v="0"/>
    <n v="791591"/>
    <n v="235567759"/>
    <n v="0"/>
    <n v="0"/>
    <n v="0"/>
    <n v="0"/>
  </r>
  <r>
    <x v="1"/>
    <x v="0"/>
    <x v="3"/>
    <x v="2"/>
    <n v="58"/>
    <n v="26"/>
    <n v="1684"/>
    <n v="791591"/>
    <n v="235567759"/>
    <n v="0"/>
    <n v="0.1"/>
    <n v="29"/>
    <n v="64.8"/>
  </r>
  <r>
    <x v="1"/>
    <x v="1"/>
    <x v="0"/>
    <x v="0"/>
    <n v="6"/>
    <n v="1"/>
    <n v="168"/>
    <n v="1673974"/>
    <n v="455569902"/>
    <n v="0"/>
    <n v="0"/>
    <n v="28"/>
    <n v="168"/>
  </r>
  <r>
    <x v="1"/>
    <x v="1"/>
    <x v="0"/>
    <x v="1"/>
    <n v="0"/>
    <n v="0"/>
    <n v="0"/>
    <n v="1673974"/>
    <n v="455569902"/>
    <n v="0"/>
    <n v="0"/>
    <n v="0"/>
    <n v="0"/>
  </r>
  <r>
    <x v="1"/>
    <x v="1"/>
    <x v="0"/>
    <x v="2"/>
    <n v="1"/>
    <n v="1"/>
    <n v="28"/>
    <n v="1673974"/>
    <n v="455569902"/>
    <n v="0"/>
    <n v="0"/>
    <n v="28"/>
    <n v="28"/>
  </r>
  <r>
    <x v="1"/>
    <x v="1"/>
    <x v="1"/>
    <x v="0"/>
    <n v="103"/>
    <n v="23"/>
    <n v="2946"/>
    <n v="2211467"/>
    <n v="578966009"/>
    <n v="0"/>
    <n v="0"/>
    <n v="28.6"/>
    <n v="128.1"/>
  </r>
  <r>
    <x v="1"/>
    <x v="1"/>
    <x v="1"/>
    <x v="1"/>
    <n v="0"/>
    <n v="0"/>
    <n v="0"/>
    <n v="2211467"/>
    <n v="578966009"/>
    <n v="0"/>
    <n v="0"/>
    <n v="0"/>
    <n v="0"/>
  </r>
  <r>
    <x v="1"/>
    <x v="1"/>
    <x v="1"/>
    <x v="2"/>
    <n v="189"/>
    <n v="76"/>
    <n v="5292"/>
    <n v="2211467"/>
    <n v="578966009"/>
    <n v="0"/>
    <n v="0.1"/>
    <n v="28"/>
    <n v="69.599999999999994"/>
  </r>
  <r>
    <x v="1"/>
    <x v="1"/>
    <x v="2"/>
    <x v="0"/>
    <n v="676"/>
    <n v="161"/>
    <n v="19048"/>
    <n v="1861206"/>
    <n v="542111187"/>
    <n v="0.1"/>
    <n v="0.4"/>
    <n v="28.2"/>
    <n v="118.3"/>
  </r>
  <r>
    <x v="1"/>
    <x v="1"/>
    <x v="2"/>
    <x v="1"/>
    <n v="0"/>
    <n v="0"/>
    <n v="0"/>
    <n v="1861206"/>
    <n v="542111187"/>
    <n v="0"/>
    <n v="0"/>
    <n v="0"/>
    <n v="0"/>
  </r>
  <r>
    <x v="1"/>
    <x v="1"/>
    <x v="2"/>
    <x v="2"/>
    <n v="1274"/>
    <n v="531"/>
    <n v="35803"/>
    <n v="1861206"/>
    <n v="542111187"/>
    <n v="0.3"/>
    <n v="0.7"/>
    <n v="28.1"/>
    <n v="67.400000000000006"/>
  </r>
  <r>
    <x v="1"/>
    <x v="1"/>
    <x v="3"/>
    <x v="0"/>
    <n v="46"/>
    <n v="12"/>
    <n v="1288"/>
    <n v="637041"/>
    <n v="186729924"/>
    <n v="0"/>
    <n v="0.1"/>
    <n v="28"/>
    <n v="107.3"/>
  </r>
  <r>
    <x v="1"/>
    <x v="1"/>
    <x v="3"/>
    <x v="1"/>
    <n v="0"/>
    <n v="0"/>
    <n v="0"/>
    <n v="637041"/>
    <n v="186729924"/>
    <n v="0"/>
    <n v="0"/>
    <n v="0"/>
    <n v="0"/>
  </r>
  <r>
    <x v="1"/>
    <x v="1"/>
    <x v="3"/>
    <x v="2"/>
    <n v="61"/>
    <n v="30"/>
    <n v="1752"/>
    <n v="637041"/>
    <n v="186729924"/>
    <n v="0"/>
    <n v="0.1"/>
    <n v="28.7"/>
    <n v="58.4"/>
  </r>
  <r>
    <x v="2"/>
    <x v="0"/>
    <x v="0"/>
    <x v="0"/>
    <n v="0"/>
    <n v="0"/>
    <n v="0"/>
    <n v="1497795"/>
    <n v="345658058"/>
    <n v="0"/>
    <n v="0"/>
    <n v="0"/>
    <n v="0"/>
  </r>
  <r>
    <x v="2"/>
    <x v="0"/>
    <x v="0"/>
    <x v="1"/>
    <n v="0"/>
    <n v="0"/>
    <n v="0"/>
    <n v="1497795"/>
    <n v="345658058"/>
    <n v="0"/>
    <n v="0"/>
    <n v="0"/>
    <n v="0"/>
  </r>
  <r>
    <x v="2"/>
    <x v="0"/>
    <x v="0"/>
    <x v="2"/>
    <n v="4"/>
    <n v="2"/>
    <n v="112"/>
    <n v="1497795"/>
    <n v="345658058"/>
    <n v="0"/>
    <n v="0"/>
    <n v="28"/>
    <n v="56"/>
  </r>
  <r>
    <x v="2"/>
    <x v="0"/>
    <x v="1"/>
    <x v="0"/>
    <n v="54"/>
    <n v="10"/>
    <n v="1512"/>
    <n v="2077028"/>
    <n v="459976855"/>
    <n v="0"/>
    <n v="0"/>
    <n v="28"/>
    <n v="151.19999999999999"/>
  </r>
  <r>
    <x v="2"/>
    <x v="0"/>
    <x v="1"/>
    <x v="1"/>
    <n v="21"/>
    <n v="13"/>
    <n v="630"/>
    <n v="2077028"/>
    <n v="459976855"/>
    <n v="0"/>
    <n v="0"/>
    <n v="30"/>
    <n v="48.5"/>
  </r>
  <r>
    <x v="2"/>
    <x v="0"/>
    <x v="1"/>
    <x v="2"/>
    <n v="52"/>
    <n v="23"/>
    <n v="1435"/>
    <n v="2077028"/>
    <n v="459976855"/>
    <n v="0"/>
    <n v="0"/>
    <n v="27.6"/>
    <n v="62.4"/>
  </r>
  <r>
    <x v="2"/>
    <x v="0"/>
    <x v="2"/>
    <x v="0"/>
    <n v="173"/>
    <n v="46"/>
    <n v="4848"/>
    <n v="1873891"/>
    <n v="463641708"/>
    <n v="0"/>
    <n v="0.1"/>
    <n v="28"/>
    <n v="105.4"/>
  </r>
  <r>
    <x v="2"/>
    <x v="0"/>
    <x v="2"/>
    <x v="1"/>
    <n v="479"/>
    <n v="311"/>
    <n v="15600"/>
    <n v="1873891"/>
    <n v="463641708"/>
    <n v="0.2"/>
    <n v="0.3"/>
    <n v="32.6"/>
    <n v="50.2"/>
  </r>
  <r>
    <x v="2"/>
    <x v="0"/>
    <x v="2"/>
    <x v="2"/>
    <n v="203"/>
    <n v="85"/>
    <n v="5656"/>
    <n v="1873891"/>
    <n v="463641708"/>
    <n v="0"/>
    <n v="0.1"/>
    <n v="27.9"/>
    <n v="66.5"/>
  </r>
  <r>
    <x v="2"/>
    <x v="0"/>
    <x v="3"/>
    <x v="0"/>
    <n v="42"/>
    <n v="9"/>
    <n v="1176"/>
    <n v="718852"/>
    <n v="191727051"/>
    <n v="0"/>
    <n v="0.1"/>
    <n v="28"/>
    <n v="130.69999999999999"/>
  </r>
  <r>
    <x v="2"/>
    <x v="0"/>
    <x v="3"/>
    <x v="1"/>
    <n v="29"/>
    <n v="21"/>
    <n v="960"/>
    <n v="718852"/>
    <n v="191727051"/>
    <n v="0"/>
    <n v="0"/>
    <n v="33.1"/>
    <n v="45.7"/>
  </r>
  <r>
    <x v="2"/>
    <x v="0"/>
    <x v="3"/>
    <x v="2"/>
    <n v="9"/>
    <n v="6"/>
    <n v="252"/>
    <n v="718852"/>
    <n v="191727051"/>
    <n v="0"/>
    <n v="0"/>
    <n v="28"/>
    <n v="42"/>
  </r>
  <r>
    <x v="2"/>
    <x v="1"/>
    <x v="0"/>
    <x v="0"/>
    <n v="0"/>
    <n v="0"/>
    <n v="0"/>
    <n v="1574683"/>
    <n v="361867899"/>
    <n v="0"/>
    <n v="0"/>
    <n v="0"/>
    <n v="0"/>
  </r>
  <r>
    <x v="2"/>
    <x v="1"/>
    <x v="0"/>
    <x v="1"/>
    <n v="0"/>
    <n v="0"/>
    <n v="0"/>
    <n v="1574683"/>
    <n v="361867899"/>
    <n v="0"/>
    <n v="0"/>
    <n v="0"/>
    <n v="0"/>
  </r>
  <r>
    <x v="2"/>
    <x v="1"/>
    <x v="0"/>
    <x v="2"/>
    <n v="3"/>
    <n v="2"/>
    <n v="84"/>
    <n v="1574683"/>
    <n v="361867899"/>
    <n v="0"/>
    <n v="0"/>
    <n v="28"/>
    <n v="42"/>
  </r>
  <r>
    <x v="2"/>
    <x v="1"/>
    <x v="1"/>
    <x v="0"/>
    <n v="41"/>
    <n v="11"/>
    <n v="1158"/>
    <n v="2122697"/>
    <n v="471021326"/>
    <n v="0"/>
    <n v="0"/>
    <n v="28.2"/>
    <n v="105.3"/>
  </r>
  <r>
    <x v="2"/>
    <x v="1"/>
    <x v="1"/>
    <x v="1"/>
    <n v="0"/>
    <n v="0"/>
    <n v="0"/>
    <n v="2122697"/>
    <n v="471021326"/>
    <n v="0"/>
    <n v="0"/>
    <n v="0"/>
    <n v="0"/>
  </r>
  <r>
    <x v="2"/>
    <x v="1"/>
    <x v="1"/>
    <x v="2"/>
    <n v="57"/>
    <n v="29"/>
    <n v="1596"/>
    <n v="2122697"/>
    <n v="471021326"/>
    <n v="0"/>
    <n v="0"/>
    <n v="28"/>
    <n v="55"/>
  </r>
  <r>
    <x v="2"/>
    <x v="1"/>
    <x v="2"/>
    <x v="0"/>
    <n v="351"/>
    <n v="87"/>
    <n v="9902"/>
    <n v="1789897"/>
    <n v="441109910"/>
    <n v="0"/>
    <n v="0.2"/>
    <n v="28.2"/>
    <n v="113.8"/>
  </r>
  <r>
    <x v="2"/>
    <x v="1"/>
    <x v="2"/>
    <x v="1"/>
    <n v="0"/>
    <n v="0"/>
    <n v="0"/>
    <n v="1789897"/>
    <n v="441109910"/>
    <n v="0"/>
    <n v="0"/>
    <n v="0"/>
    <n v="0"/>
  </r>
  <r>
    <x v="2"/>
    <x v="1"/>
    <x v="2"/>
    <x v="2"/>
    <n v="400"/>
    <n v="169"/>
    <n v="11202"/>
    <n v="1789897"/>
    <n v="441109910"/>
    <n v="0.1"/>
    <n v="0.2"/>
    <n v="28"/>
    <n v="66.3"/>
  </r>
  <r>
    <x v="2"/>
    <x v="1"/>
    <x v="3"/>
    <x v="0"/>
    <n v="39"/>
    <n v="11"/>
    <n v="1148"/>
    <n v="580855"/>
    <n v="152507475"/>
    <n v="0"/>
    <n v="0.1"/>
    <n v="29.4"/>
    <n v="104.4"/>
  </r>
  <r>
    <x v="2"/>
    <x v="1"/>
    <x v="3"/>
    <x v="1"/>
    <n v="0"/>
    <n v="0"/>
    <n v="0"/>
    <n v="580855"/>
    <n v="152507475"/>
    <n v="0"/>
    <n v="0"/>
    <n v="0"/>
    <n v="0"/>
  </r>
  <r>
    <x v="2"/>
    <x v="1"/>
    <x v="3"/>
    <x v="2"/>
    <n v="32"/>
    <n v="14"/>
    <n v="922"/>
    <n v="580855"/>
    <n v="152507475"/>
    <n v="0"/>
    <n v="0.1"/>
    <n v="28.8"/>
    <n v="65.900000000000006"/>
  </r>
  <r>
    <x v="0"/>
    <x v="0"/>
    <x v="0"/>
    <x v="0"/>
    <n v="0"/>
    <n v="0"/>
    <n v="0"/>
    <n v="193792"/>
    <n v="48724654"/>
    <n v="0"/>
    <n v="0"/>
    <n v="0"/>
    <n v="0"/>
  </r>
  <r>
    <x v="0"/>
    <x v="0"/>
    <x v="0"/>
    <x v="1"/>
    <n v="0"/>
    <n v="0"/>
    <n v="0"/>
    <n v="193792"/>
    <n v="48724654"/>
    <n v="0"/>
    <n v="0"/>
    <n v="0"/>
    <n v="0"/>
  </r>
  <r>
    <x v="0"/>
    <x v="0"/>
    <x v="0"/>
    <x v="2"/>
    <n v="0"/>
    <n v="0"/>
    <n v="0"/>
    <n v="193792"/>
    <n v="48724654"/>
    <n v="0"/>
    <n v="0"/>
    <n v="0"/>
    <n v="0"/>
  </r>
  <r>
    <x v="0"/>
    <x v="0"/>
    <x v="1"/>
    <x v="0"/>
    <n v="21"/>
    <n v="9"/>
    <n v="588"/>
    <n v="387968"/>
    <n v="90074615"/>
    <n v="0"/>
    <n v="0.1"/>
    <n v="28"/>
    <n v="65.3"/>
  </r>
  <r>
    <x v="0"/>
    <x v="0"/>
    <x v="1"/>
    <x v="1"/>
    <n v="0"/>
    <n v="0"/>
    <n v="0"/>
    <n v="387968"/>
    <n v="90074615"/>
    <n v="0"/>
    <n v="0"/>
    <n v="0"/>
    <n v="0"/>
  </r>
  <r>
    <x v="0"/>
    <x v="0"/>
    <x v="1"/>
    <x v="2"/>
    <n v="51"/>
    <n v="23"/>
    <n v="1428"/>
    <n v="387968"/>
    <n v="90074615"/>
    <n v="0.1"/>
    <n v="0.1"/>
    <n v="28"/>
    <n v="62.1"/>
  </r>
  <r>
    <x v="0"/>
    <x v="0"/>
    <x v="2"/>
    <x v="0"/>
    <n v="109"/>
    <n v="41"/>
    <n v="3052"/>
    <n v="589336"/>
    <n v="153507752"/>
    <n v="0.1"/>
    <n v="0.2"/>
    <n v="28"/>
    <n v="74.400000000000006"/>
  </r>
  <r>
    <x v="0"/>
    <x v="0"/>
    <x v="2"/>
    <x v="1"/>
    <n v="0"/>
    <n v="0"/>
    <n v="0"/>
    <n v="589336"/>
    <n v="153507752"/>
    <n v="0"/>
    <n v="0"/>
    <n v="0"/>
    <n v="0"/>
  </r>
  <r>
    <x v="0"/>
    <x v="0"/>
    <x v="2"/>
    <x v="2"/>
    <n v="362"/>
    <n v="155"/>
    <n v="10120"/>
    <n v="589336"/>
    <n v="153507752"/>
    <n v="0.3"/>
    <n v="0.6"/>
    <n v="28"/>
    <n v="65.3"/>
  </r>
  <r>
    <x v="0"/>
    <x v="0"/>
    <x v="3"/>
    <x v="0"/>
    <n v="47"/>
    <n v="15"/>
    <n v="1320"/>
    <n v="2427298"/>
    <n v="735988214"/>
    <n v="0"/>
    <n v="0"/>
    <n v="28.1"/>
    <n v="88"/>
  </r>
  <r>
    <x v="0"/>
    <x v="0"/>
    <x v="3"/>
    <x v="1"/>
    <n v="0"/>
    <n v="0"/>
    <n v="0"/>
    <n v="2427298"/>
    <n v="735988214"/>
    <n v="0"/>
    <n v="0"/>
    <n v="0"/>
    <n v="0"/>
  </r>
  <r>
    <x v="0"/>
    <x v="0"/>
    <x v="3"/>
    <x v="2"/>
    <n v="85"/>
    <n v="35"/>
    <n v="2380"/>
    <n v="2427298"/>
    <n v="735988214"/>
    <n v="0"/>
    <n v="0"/>
    <n v="28"/>
    <n v="68"/>
  </r>
  <r>
    <x v="0"/>
    <x v="1"/>
    <x v="0"/>
    <x v="0"/>
    <n v="0"/>
    <n v="0"/>
    <n v="0"/>
    <n v="204613"/>
    <n v="51210424"/>
    <n v="0"/>
    <n v="0"/>
    <n v="0"/>
    <n v="0"/>
  </r>
  <r>
    <x v="0"/>
    <x v="1"/>
    <x v="0"/>
    <x v="1"/>
    <n v="0"/>
    <n v="0"/>
    <n v="0"/>
    <n v="204613"/>
    <n v="51210424"/>
    <n v="0"/>
    <n v="0"/>
    <n v="0"/>
    <n v="0"/>
  </r>
  <r>
    <x v="0"/>
    <x v="1"/>
    <x v="0"/>
    <x v="2"/>
    <n v="0"/>
    <n v="0"/>
    <n v="0"/>
    <n v="204613"/>
    <n v="51210424"/>
    <n v="0"/>
    <n v="0"/>
    <n v="0"/>
    <n v="0"/>
  </r>
  <r>
    <x v="0"/>
    <x v="1"/>
    <x v="1"/>
    <x v="0"/>
    <n v="9"/>
    <n v="6"/>
    <n v="256"/>
    <n v="385664"/>
    <n v="89088005"/>
    <n v="0"/>
    <n v="0"/>
    <n v="28.4"/>
    <n v="42.7"/>
  </r>
  <r>
    <x v="0"/>
    <x v="1"/>
    <x v="1"/>
    <x v="1"/>
    <n v="0"/>
    <n v="0"/>
    <n v="0"/>
    <n v="385664"/>
    <n v="89088005"/>
    <n v="0"/>
    <n v="0"/>
    <n v="0"/>
    <n v="0"/>
  </r>
  <r>
    <x v="0"/>
    <x v="1"/>
    <x v="1"/>
    <x v="2"/>
    <n v="55"/>
    <n v="23"/>
    <n v="1540"/>
    <n v="385664"/>
    <n v="89088005"/>
    <n v="0.1"/>
    <n v="0.1"/>
    <n v="28"/>
    <n v="67"/>
  </r>
  <r>
    <x v="0"/>
    <x v="1"/>
    <x v="2"/>
    <x v="0"/>
    <n v="210"/>
    <n v="67"/>
    <n v="5882"/>
    <n v="571884"/>
    <n v="148466230"/>
    <n v="0.1"/>
    <n v="0.4"/>
    <n v="28"/>
    <n v="87.8"/>
  </r>
  <r>
    <x v="0"/>
    <x v="1"/>
    <x v="2"/>
    <x v="1"/>
    <n v="0"/>
    <n v="0"/>
    <n v="0"/>
    <n v="571884"/>
    <n v="148466230"/>
    <n v="0"/>
    <n v="0"/>
    <n v="0"/>
    <n v="0"/>
  </r>
  <r>
    <x v="0"/>
    <x v="1"/>
    <x v="2"/>
    <x v="2"/>
    <n v="593"/>
    <n v="249"/>
    <n v="16561"/>
    <n v="571884"/>
    <n v="148466230"/>
    <n v="0.4"/>
    <n v="1"/>
    <n v="27.9"/>
    <n v="66.5"/>
  </r>
  <r>
    <x v="0"/>
    <x v="1"/>
    <x v="3"/>
    <x v="0"/>
    <n v="51"/>
    <n v="14"/>
    <n v="1428"/>
    <n v="1671687"/>
    <n v="505315929"/>
    <n v="0"/>
    <n v="0"/>
    <n v="28"/>
    <n v="102"/>
  </r>
  <r>
    <x v="0"/>
    <x v="1"/>
    <x v="3"/>
    <x v="1"/>
    <n v="0"/>
    <n v="0"/>
    <n v="0"/>
    <n v="1671687"/>
    <n v="505315929"/>
    <n v="0"/>
    <n v="0"/>
    <n v="0"/>
    <n v="0"/>
  </r>
  <r>
    <x v="0"/>
    <x v="1"/>
    <x v="3"/>
    <x v="2"/>
    <n v="86"/>
    <n v="36"/>
    <n v="2408"/>
    <n v="1671687"/>
    <n v="505315929"/>
    <n v="0"/>
    <n v="0.1"/>
    <n v="28"/>
    <n v="66.900000000000006"/>
  </r>
  <r>
    <x v="1"/>
    <x v="0"/>
    <x v="0"/>
    <x v="0"/>
    <n v="0"/>
    <n v="0"/>
    <n v="0"/>
    <n v="191457"/>
    <n v="49112462"/>
    <n v="0"/>
    <n v="0"/>
    <n v="0"/>
    <n v="0"/>
  </r>
  <r>
    <x v="1"/>
    <x v="0"/>
    <x v="0"/>
    <x v="1"/>
    <n v="0"/>
    <n v="0"/>
    <n v="0"/>
    <n v="191457"/>
    <n v="49112462"/>
    <n v="0"/>
    <n v="0"/>
    <n v="0"/>
    <n v="0"/>
  </r>
  <r>
    <x v="1"/>
    <x v="0"/>
    <x v="0"/>
    <x v="2"/>
    <n v="6"/>
    <n v="2"/>
    <n v="168"/>
    <n v="191457"/>
    <n v="49112462"/>
    <n v="0"/>
    <n v="0"/>
    <n v="28"/>
    <n v="84"/>
  </r>
  <r>
    <x v="1"/>
    <x v="0"/>
    <x v="1"/>
    <x v="0"/>
    <n v="69"/>
    <n v="17"/>
    <n v="1932"/>
    <n v="410404"/>
    <n v="99944106"/>
    <n v="0"/>
    <n v="0.2"/>
    <n v="28"/>
    <n v="113.6"/>
  </r>
  <r>
    <x v="1"/>
    <x v="0"/>
    <x v="1"/>
    <x v="1"/>
    <n v="0"/>
    <n v="0"/>
    <n v="0"/>
    <n v="410404"/>
    <n v="99944106"/>
    <n v="0"/>
    <n v="0"/>
    <n v="0"/>
    <n v="0"/>
  </r>
  <r>
    <x v="1"/>
    <x v="0"/>
    <x v="1"/>
    <x v="2"/>
    <n v="117"/>
    <n v="48"/>
    <n v="3282"/>
    <n v="410404"/>
    <n v="99944106"/>
    <n v="0.1"/>
    <n v="0.3"/>
    <n v="28.1"/>
    <n v="68.400000000000006"/>
  </r>
  <r>
    <x v="1"/>
    <x v="0"/>
    <x v="2"/>
    <x v="0"/>
    <n v="312"/>
    <n v="97"/>
    <n v="8746"/>
    <n v="645433"/>
    <n v="174725447"/>
    <n v="0.2"/>
    <n v="0.5"/>
    <n v="28"/>
    <n v="90.2"/>
  </r>
  <r>
    <x v="1"/>
    <x v="0"/>
    <x v="2"/>
    <x v="1"/>
    <n v="0"/>
    <n v="0"/>
    <n v="0"/>
    <n v="645433"/>
    <n v="174725447"/>
    <n v="0"/>
    <n v="0"/>
    <n v="0"/>
    <n v="0"/>
  </r>
  <r>
    <x v="1"/>
    <x v="0"/>
    <x v="2"/>
    <x v="2"/>
    <n v="632"/>
    <n v="276"/>
    <n v="17728"/>
    <n v="645433"/>
    <n v="174725447"/>
    <n v="0.4"/>
    <n v="1"/>
    <n v="28.1"/>
    <n v="64.2"/>
  </r>
  <r>
    <x v="1"/>
    <x v="0"/>
    <x v="3"/>
    <x v="0"/>
    <n v="150"/>
    <n v="43"/>
    <n v="4208"/>
    <n v="2694984"/>
    <n v="816750992"/>
    <n v="0"/>
    <n v="0.1"/>
    <n v="28.1"/>
    <n v="97.9"/>
  </r>
  <r>
    <x v="1"/>
    <x v="0"/>
    <x v="3"/>
    <x v="1"/>
    <n v="0"/>
    <n v="0"/>
    <n v="0"/>
    <n v="2694984"/>
    <n v="816750992"/>
    <n v="0"/>
    <n v="0"/>
    <n v="0"/>
    <n v="0"/>
  </r>
  <r>
    <x v="1"/>
    <x v="0"/>
    <x v="3"/>
    <x v="2"/>
    <n v="208"/>
    <n v="87"/>
    <n v="5830"/>
    <n v="2694984"/>
    <n v="816750992"/>
    <n v="0"/>
    <n v="0.1"/>
    <n v="28"/>
    <n v="67"/>
  </r>
  <r>
    <x v="1"/>
    <x v="1"/>
    <x v="0"/>
    <x v="0"/>
    <n v="0"/>
    <n v="0"/>
    <n v="0"/>
    <n v="202568"/>
    <n v="51665850"/>
    <n v="0"/>
    <n v="0"/>
    <n v="0"/>
    <n v="0"/>
  </r>
  <r>
    <x v="1"/>
    <x v="1"/>
    <x v="0"/>
    <x v="1"/>
    <n v="0"/>
    <n v="0"/>
    <n v="0"/>
    <n v="202568"/>
    <n v="51665850"/>
    <n v="0"/>
    <n v="0"/>
    <n v="0"/>
    <n v="0"/>
  </r>
  <r>
    <x v="1"/>
    <x v="1"/>
    <x v="0"/>
    <x v="2"/>
    <n v="3"/>
    <n v="1"/>
    <n v="84"/>
    <n v="202568"/>
    <n v="51665850"/>
    <n v="0"/>
    <n v="0"/>
    <n v="28"/>
    <n v="84"/>
  </r>
  <r>
    <x v="1"/>
    <x v="1"/>
    <x v="1"/>
    <x v="0"/>
    <n v="68"/>
    <n v="15"/>
    <n v="1904"/>
    <n v="418746"/>
    <n v="102030667"/>
    <n v="0"/>
    <n v="0.2"/>
    <n v="28"/>
    <n v="126.9"/>
  </r>
  <r>
    <x v="1"/>
    <x v="1"/>
    <x v="1"/>
    <x v="1"/>
    <n v="0"/>
    <n v="0"/>
    <n v="0"/>
    <n v="418746"/>
    <n v="102030667"/>
    <n v="0"/>
    <n v="0"/>
    <n v="0"/>
    <n v="0"/>
  </r>
  <r>
    <x v="1"/>
    <x v="1"/>
    <x v="1"/>
    <x v="2"/>
    <n v="125"/>
    <n v="50"/>
    <n v="3500"/>
    <n v="418746"/>
    <n v="102030667"/>
    <n v="0.1"/>
    <n v="0.3"/>
    <n v="28"/>
    <n v="70"/>
  </r>
  <r>
    <x v="1"/>
    <x v="1"/>
    <x v="2"/>
    <x v="0"/>
    <n v="603"/>
    <n v="158"/>
    <n v="16894"/>
    <n v="635366"/>
    <n v="172412972"/>
    <n v="0.2"/>
    <n v="0.9"/>
    <n v="28"/>
    <n v="106.9"/>
  </r>
  <r>
    <x v="1"/>
    <x v="1"/>
    <x v="2"/>
    <x v="1"/>
    <n v="0"/>
    <n v="0"/>
    <n v="0"/>
    <n v="635366"/>
    <n v="172412972"/>
    <n v="0"/>
    <n v="0"/>
    <n v="0"/>
    <n v="0"/>
  </r>
  <r>
    <x v="1"/>
    <x v="1"/>
    <x v="2"/>
    <x v="2"/>
    <n v="1265"/>
    <n v="522"/>
    <n v="35426"/>
    <n v="635366"/>
    <n v="172412972"/>
    <n v="0.8"/>
    <n v="2"/>
    <n v="28"/>
    <n v="67.900000000000006"/>
  </r>
  <r>
    <x v="1"/>
    <x v="1"/>
    <x v="3"/>
    <x v="0"/>
    <n v="155"/>
    <n v="38"/>
    <n v="4350"/>
    <n v="1895748"/>
    <n v="571373256"/>
    <n v="0"/>
    <n v="0.1"/>
    <n v="28.1"/>
    <n v="114.5"/>
  </r>
  <r>
    <x v="1"/>
    <x v="1"/>
    <x v="3"/>
    <x v="1"/>
    <n v="0"/>
    <n v="0"/>
    <n v="0"/>
    <n v="1895748"/>
    <n v="571373256"/>
    <n v="0"/>
    <n v="0"/>
    <n v="0"/>
    <n v="0"/>
  </r>
  <r>
    <x v="1"/>
    <x v="1"/>
    <x v="3"/>
    <x v="2"/>
    <n v="231"/>
    <n v="95"/>
    <n v="6468"/>
    <n v="1895748"/>
    <n v="571373256"/>
    <n v="0.1"/>
    <n v="0.1"/>
    <n v="28"/>
    <n v="68.099999999999994"/>
  </r>
  <r>
    <x v="2"/>
    <x v="0"/>
    <x v="0"/>
    <x v="0"/>
    <n v="2"/>
    <n v="1"/>
    <n v="56"/>
    <n v="183609"/>
    <n v="39332849"/>
    <n v="0"/>
    <n v="0"/>
    <n v="28"/>
    <n v="56"/>
  </r>
  <r>
    <x v="2"/>
    <x v="0"/>
    <x v="0"/>
    <x v="1"/>
    <n v="0"/>
    <n v="0"/>
    <n v="0"/>
    <n v="183609"/>
    <n v="39332849"/>
    <n v="0"/>
    <n v="0"/>
    <n v="0"/>
    <n v="0"/>
  </r>
  <r>
    <x v="2"/>
    <x v="0"/>
    <x v="0"/>
    <x v="2"/>
    <n v="0"/>
    <n v="0"/>
    <n v="0"/>
    <n v="183609"/>
    <n v="39332849"/>
    <n v="0"/>
    <n v="0"/>
    <n v="0"/>
    <n v="0"/>
  </r>
  <r>
    <x v="2"/>
    <x v="0"/>
    <x v="1"/>
    <x v="0"/>
    <n v="31"/>
    <n v="8"/>
    <n v="868"/>
    <n v="418645"/>
    <n v="83542737"/>
    <n v="0"/>
    <n v="0.1"/>
    <n v="28"/>
    <n v="108.5"/>
  </r>
  <r>
    <x v="2"/>
    <x v="0"/>
    <x v="1"/>
    <x v="1"/>
    <n v="5"/>
    <n v="3"/>
    <n v="150"/>
    <n v="418645"/>
    <n v="83542737"/>
    <n v="0"/>
    <n v="0"/>
    <n v="30"/>
    <n v="50"/>
  </r>
  <r>
    <x v="2"/>
    <x v="0"/>
    <x v="1"/>
    <x v="2"/>
    <n v="50"/>
    <n v="22"/>
    <n v="1400"/>
    <n v="418645"/>
    <n v="83542737"/>
    <n v="0.1"/>
    <n v="0.1"/>
    <n v="28"/>
    <n v="63.6"/>
  </r>
  <r>
    <x v="2"/>
    <x v="0"/>
    <x v="2"/>
    <x v="0"/>
    <n v="254"/>
    <n v="80"/>
    <n v="7114"/>
    <n v="692063"/>
    <n v="147517805"/>
    <n v="0.1"/>
    <n v="0.4"/>
    <n v="28"/>
    <n v="88.9"/>
  </r>
  <r>
    <x v="2"/>
    <x v="0"/>
    <x v="2"/>
    <x v="1"/>
    <n v="29"/>
    <n v="20"/>
    <n v="1110"/>
    <n v="692063"/>
    <n v="147517805"/>
    <n v="0"/>
    <n v="0"/>
    <n v="38.299999999999997"/>
    <n v="55.5"/>
  </r>
  <r>
    <x v="2"/>
    <x v="0"/>
    <x v="2"/>
    <x v="2"/>
    <n v="346"/>
    <n v="159"/>
    <n v="9692"/>
    <n v="692063"/>
    <n v="147517805"/>
    <n v="0.2"/>
    <n v="0.5"/>
    <n v="28"/>
    <n v="61"/>
  </r>
  <r>
    <x v="2"/>
    <x v="0"/>
    <x v="3"/>
    <x v="0"/>
    <n v="80"/>
    <n v="22"/>
    <n v="2240"/>
    <n v="2828603"/>
    <n v="685100701"/>
    <n v="0"/>
    <n v="0"/>
    <n v="28"/>
    <n v="101.8"/>
  </r>
  <r>
    <x v="2"/>
    <x v="0"/>
    <x v="3"/>
    <x v="1"/>
    <n v="67"/>
    <n v="45"/>
    <n v="2144"/>
    <n v="2828603"/>
    <n v="685100701"/>
    <n v="0"/>
    <n v="0"/>
    <n v="32"/>
    <n v="47.6"/>
  </r>
  <r>
    <x v="2"/>
    <x v="0"/>
    <x v="3"/>
    <x v="2"/>
    <n v="95"/>
    <n v="47"/>
    <n v="2662"/>
    <n v="2828603"/>
    <n v="685100701"/>
    <n v="0"/>
    <n v="0"/>
    <n v="28"/>
    <n v="56.6"/>
  </r>
  <r>
    <x v="2"/>
    <x v="1"/>
    <x v="0"/>
    <x v="0"/>
    <n v="0"/>
    <n v="0"/>
    <n v="0"/>
    <n v="193900"/>
    <n v="41322685"/>
    <n v="0"/>
    <n v="0"/>
    <n v="0"/>
    <n v="0"/>
  </r>
  <r>
    <x v="2"/>
    <x v="1"/>
    <x v="0"/>
    <x v="1"/>
    <n v="0"/>
    <n v="0"/>
    <n v="0"/>
    <n v="193900"/>
    <n v="41322685"/>
    <n v="0"/>
    <n v="0"/>
    <n v="0"/>
    <n v="0"/>
  </r>
  <r>
    <x v="2"/>
    <x v="1"/>
    <x v="0"/>
    <x v="2"/>
    <n v="0"/>
    <n v="0"/>
    <n v="0"/>
    <n v="193900"/>
    <n v="41322685"/>
    <n v="0"/>
    <n v="0"/>
    <n v="0"/>
    <n v="0"/>
  </r>
  <r>
    <x v="2"/>
    <x v="1"/>
    <x v="1"/>
    <x v="0"/>
    <n v="54"/>
    <n v="15"/>
    <n v="1512"/>
    <n v="428753"/>
    <n v="85049241"/>
    <n v="0"/>
    <n v="0.1"/>
    <n v="28"/>
    <n v="100.8"/>
  </r>
  <r>
    <x v="2"/>
    <x v="1"/>
    <x v="1"/>
    <x v="1"/>
    <n v="0"/>
    <n v="0"/>
    <n v="0"/>
    <n v="428753"/>
    <n v="85049241"/>
    <n v="0"/>
    <n v="0"/>
    <n v="0"/>
    <n v="0"/>
  </r>
  <r>
    <x v="2"/>
    <x v="1"/>
    <x v="1"/>
    <x v="2"/>
    <n v="75"/>
    <n v="33"/>
    <n v="2100"/>
    <n v="428753"/>
    <n v="85049241"/>
    <n v="0.1"/>
    <n v="0.2"/>
    <n v="28"/>
    <n v="63.6"/>
  </r>
  <r>
    <x v="2"/>
    <x v="1"/>
    <x v="2"/>
    <x v="0"/>
    <n v="494"/>
    <n v="129"/>
    <n v="13852"/>
    <n v="684802"/>
    <n v="145463554"/>
    <n v="0.2"/>
    <n v="0.7"/>
    <n v="28"/>
    <n v="107.4"/>
  </r>
  <r>
    <x v="2"/>
    <x v="1"/>
    <x v="2"/>
    <x v="1"/>
    <n v="0"/>
    <n v="0"/>
    <n v="0"/>
    <n v="684802"/>
    <n v="145463554"/>
    <n v="0"/>
    <n v="0"/>
    <n v="0"/>
    <n v="0"/>
  </r>
  <r>
    <x v="2"/>
    <x v="1"/>
    <x v="2"/>
    <x v="2"/>
    <n v="685"/>
    <n v="297"/>
    <n v="19307"/>
    <n v="684802"/>
    <n v="145463554"/>
    <n v="0.4"/>
    <n v="1"/>
    <n v="28.2"/>
    <n v="65"/>
  </r>
  <r>
    <x v="2"/>
    <x v="1"/>
    <x v="3"/>
    <x v="0"/>
    <n v="88"/>
    <n v="26"/>
    <n v="2464"/>
    <n v="2007121"/>
    <n v="480860986"/>
    <n v="0"/>
    <n v="0"/>
    <n v="28"/>
    <n v="94.8"/>
  </r>
  <r>
    <x v="2"/>
    <x v="1"/>
    <x v="3"/>
    <x v="1"/>
    <n v="0"/>
    <n v="0"/>
    <n v="0"/>
    <n v="2007121"/>
    <n v="480860986"/>
    <n v="0"/>
    <n v="0"/>
    <n v="0"/>
    <n v="0"/>
  </r>
  <r>
    <x v="2"/>
    <x v="1"/>
    <x v="3"/>
    <x v="2"/>
    <n v="155"/>
    <n v="71"/>
    <n v="4314"/>
    <n v="2007121"/>
    <n v="480860986"/>
    <n v="0"/>
    <n v="0.1"/>
    <n v="27.8"/>
    <n v="60.8"/>
  </r>
  <r>
    <x v="0"/>
    <x v="0"/>
    <x v="0"/>
    <x v="0"/>
    <n v="0"/>
    <n v="0"/>
    <n v="0"/>
    <n v="43735"/>
    <n v="11407754"/>
    <n v="0"/>
    <n v="0"/>
    <n v="0"/>
    <n v="0"/>
  </r>
  <r>
    <x v="0"/>
    <x v="0"/>
    <x v="0"/>
    <x v="1"/>
    <n v="0"/>
    <n v="0"/>
    <n v="0"/>
    <n v="43735"/>
    <n v="11407754"/>
    <n v="0"/>
    <n v="0"/>
    <n v="0"/>
    <n v="0"/>
  </r>
  <r>
    <x v="0"/>
    <x v="0"/>
    <x v="0"/>
    <x v="2"/>
    <n v="0"/>
    <n v="0"/>
    <n v="0"/>
    <n v="43735"/>
    <n v="11407754"/>
    <n v="0"/>
    <n v="0"/>
    <n v="0"/>
    <n v="0"/>
  </r>
  <r>
    <x v="0"/>
    <x v="0"/>
    <x v="1"/>
    <x v="0"/>
    <n v="0"/>
    <n v="0"/>
    <n v="0"/>
    <n v="53438"/>
    <n v="14830729"/>
    <n v="0"/>
    <n v="0"/>
    <n v="0"/>
    <n v="0"/>
  </r>
  <r>
    <x v="0"/>
    <x v="0"/>
    <x v="1"/>
    <x v="1"/>
    <n v="0"/>
    <n v="0"/>
    <n v="0"/>
    <n v="53438"/>
    <n v="14830729"/>
    <n v="0"/>
    <n v="0"/>
    <n v="0"/>
    <n v="0"/>
  </r>
  <r>
    <x v="0"/>
    <x v="0"/>
    <x v="1"/>
    <x v="2"/>
    <n v="2"/>
    <n v="1"/>
    <n v="83"/>
    <n v="53438"/>
    <n v="14830729"/>
    <n v="0"/>
    <n v="0"/>
    <n v="41"/>
    <n v="83"/>
  </r>
  <r>
    <x v="0"/>
    <x v="0"/>
    <x v="2"/>
    <x v="0"/>
    <n v="8"/>
    <n v="3"/>
    <n v="228"/>
    <n v="46066"/>
    <n v="14221563"/>
    <n v="0"/>
    <n v="0"/>
    <n v="28"/>
    <n v="76"/>
  </r>
  <r>
    <x v="0"/>
    <x v="0"/>
    <x v="2"/>
    <x v="1"/>
    <n v="0"/>
    <n v="0"/>
    <n v="0"/>
    <n v="46066"/>
    <n v="14221563"/>
    <n v="0"/>
    <n v="0"/>
    <n v="0"/>
    <n v="0"/>
  </r>
  <r>
    <x v="0"/>
    <x v="0"/>
    <x v="2"/>
    <x v="2"/>
    <n v="11"/>
    <n v="5"/>
    <n v="308"/>
    <n v="46066"/>
    <n v="14221563"/>
    <n v="0"/>
    <n v="0"/>
    <n v="28"/>
    <n v="61"/>
  </r>
  <r>
    <x v="0"/>
    <x v="0"/>
    <x v="3"/>
    <x v="0"/>
    <n v="0"/>
    <n v="0"/>
    <n v="0"/>
    <n v="12259"/>
    <n v="3944386"/>
    <n v="0"/>
    <n v="0"/>
    <n v="0"/>
    <n v="0"/>
  </r>
  <r>
    <x v="0"/>
    <x v="0"/>
    <x v="3"/>
    <x v="1"/>
    <n v="0"/>
    <n v="0"/>
    <n v="0"/>
    <n v="12259"/>
    <n v="3944386"/>
    <n v="0"/>
    <n v="0"/>
    <n v="0"/>
    <n v="0"/>
  </r>
  <r>
    <x v="0"/>
    <x v="0"/>
    <x v="3"/>
    <x v="2"/>
    <n v="0"/>
    <n v="0"/>
    <n v="0"/>
    <n v="12259"/>
    <n v="3944386"/>
    <n v="0"/>
    <n v="0"/>
    <n v="0"/>
    <n v="0"/>
  </r>
  <r>
    <x v="0"/>
    <x v="1"/>
    <x v="0"/>
    <x v="0"/>
    <n v="0"/>
    <n v="0"/>
    <n v="0"/>
    <n v="44386"/>
    <n v="11746856"/>
    <n v="0"/>
    <n v="0"/>
    <n v="0"/>
    <n v="0"/>
  </r>
  <r>
    <x v="0"/>
    <x v="1"/>
    <x v="0"/>
    <x v="1"/>
    <n v="0"/>
    <n v="0"/>
    <n v="0"/>
    <n v="44386"/>
    <n v="11746856"/>
    <n v="0"/>
    <n v="0"/>
    <n v="0"/>
    <n v="0"/>
  </r>
  <r>
    <x v="0"/>
    <x v="1"/>
    <x v="0"/>
    <x v="2"/>
    <n v="0"/>
    <n v="0"/>
    <n v="0"/>
    <n v="44386"/>
    <n v="11746856"/>
    <n v="0"/>
    <n v="0"/>
    <n v="0"/>
    <n v="0"/>
  </r>
  <r>
    <x v="0"/>
    <x v="1"/>
    <x v="1"/>
    <x v="0"/>
    <n v="3"/>
    <n v="1"/>
    <n v="86"/>
    <n v="44825"/>
    <n v="12457389"/>
    <n v="0"/>
    <n v="0"/>
    <n v="28"/>
    <n v="86"/>
  </r>
  <r>
    <x v="0"/>
    <x v="1"/>
    <x v="1"/>
    <x v="1"/>
    <n v="0"/>
    <n v="0"/>
    <n v="0"/>
    <n v="44825"/>
    <n v="12457389"/>
    <n v="0"/>
    <n v="0"/>
    <n v="0"/>
    <n v="0"/>
  </r>
  <r>
    <x v="0"/>
    <x v="1"/>
    <x v="1"/>
    <x v="2"/>
    <n v="2"/>
    <n v="1"/>
    <n v="84"/>
    <n v="44825"/>
    <n v="12457389"/>
    <n v="0"/>
    <n v="0"/>
    <n v="42"/>
    <n v="84"/>
  </r>
  <r>
    <x v="0"/>
    <x v="1"/>
    <x v="2"/>
    <x v="0"/>
    <n v="7"/>
    <n v="3"/>
    <n v="198"/>
    <n v="40083"/>
    <n v="12392804"/>
    <n v="0"/>
    <n v="0"/>
    <n v="28"/>
    <n v="66"/>
  </r>
  <r>
    <x v="0"/>
    <x v="1"/>
    <x v="2"/>
    <x v="1"/>
    <n v="0"/>
    <n v="0"/>
    <n v="0"/>
    <n v="40083"/>
    <n v="12392804"/>
    <n v="0"/>
    <n v="0"/>
    <n v="0"/>
    <n v="0"/>
  </r>
  <r>
    <x v="0"/>
    <x v="1"/>
    <x v="2"/>
    <x v="2"/>
    <n v="13"/>
    <n v="7"/>
    <n v="472"/>
    <n v="40083"/>
    <n v="12392804"/>
    <n v="0"/>
    <n v="0"/>
    <n v="36"/>
    <n v="67"/>
  </r>
  <r>
    <x v="0"/>
    <x v="1"/>
    <x v="3"/>
    <x v="0"/>
    <n v="0"/>
    <n v="0"/>
    <n v="0"/>
    <n v="10209"/>
    <n v="3302498"/>
    <n v="0"/>
    <n v="0"/>
    <n v="0"/>
    <n v="0"/>
  </r>
  <r>
    <x v="0"/>
    <x v="1"/>
    <x v="3"/>
    <x v="1"/>
    <n v="0"/>
    <n v="0"/>
    <n v="0"/>
    <n v="10209"/>
    <n v="3302498"/>
    <n v="0"/>
    <n v="0"/>
    <n v="0"/>
    <n v="0"/>
  </r>
  <r>
    <x v="0"/>
    <x v="1"/>
    <x v="3"/>
    <x v="2"/>
    <n v="0"/>
    <n v="0"/>
    <n v="0"/>
    <n v="10209"/>
    <n v="3302498"/>
    <n v="0"/>
    <n v="0"/>
    <n v="0"/>
    <n v="0"/>
  </r>
  <r>
    <x v="1"/>
    <x v="0"/>
    <x v="0"/>
    <x v="0"/>
    <n v="0"/>
    <n v="0"/>
    <n v="0"/>
    <n v="44412"/>
    <n v="11959738"/>
    <n v="0"/>
    <n v="0"/>
    <n v="0"/>
    <n v="0"/>
  </r>
  <r>
    <x v="1"/>
    <x v="0"/>
    <x v="0"/>
    <x v="1"/>
    <n v="0"/>
    <n v="0"/>
    <n v="0"/>
    <n v="44412"/>
    <n v="11959738"/>
    <n v="0"/>
    <n v="0"/>
    <n v="0"/>
    <n v="0"/>
  </r>
  <r>
    <x v="1"/>
    <x v="0"/>
    <x v="0"/>
    <x v="2"/>
    <n v="0"/>
    <n v="0"/>
    <n v="0"/>
    <n v="44412"/>
    <n v="11959738"/>
    <n v="0"/>
    <n v="0"/>
    <n v="0"/>
    <n v="0"/>
  </r>
  <r>
    <x v="1"/>
    <x v="0"/>
    <x v="1"/>
    <x v="0"/>
    <n v="0"/>
    <n v="0"/>
    <n v="0"/>
    <n v="51685"/>
    <n v="14587866"/>
    <n v="0"/>
    <n v="0"/>
    <n v="0"/>
    <n v="0"/>
  </r>
  <r>
    <x v="1"/>
    <x v="0"/>
    <x v="1"/>
    <x v="1"/>
    <n v="0"/>
    <n v="0"/>
    <n v="0"/>
    <n v="51685"/>
    <n v="14587866"/>
    <n v="0"/>
    <n v="0"/>
    <n v="0"/>
    <n v="0"/>
  </r>
  <r>
    <x v="1"/>
    <x v="0"/>
    <x v="1"/>
    <x v="2"/>
    <n v="2"/>
    <n v="1"/>
    <n v="56"/>
    <n v="51685"/>
    <n v="14587866"/>
    <n v="0"/>
    <n v="0"/>
    <n v="28"/>
    <n v="56"/>
  </r>
  <r>
    <x v="1"/>
    <x v="0"/>
    <x v="2"/>
    <x v="0"/>
    <n v="34"/>
    <n v="7"/>
    <n v="955"/>
    <n v="45236"/>
    <n v="14269106"/>
    <n v="0"/>
    <n v="0"/>
    <n v="28"/>
    <n v="136"/>
  </r>
  <r>
    <x v="1"/>
    <x v="0"/>
    <x v="2"/>
    <x v="1"/>
    <n v="0"/>
    <n v="0"/>
    <n v="0"/>
    <n v="45236"/>
    <n v="14269106"/>
    <n v="0"/>
    <n v="0"/>
    <n v="0"/>
    <n v="0"/>
  </r>
  <r>
    <x v="1"/>
    <x v="0"/>
    <x v="2"/>
    <x v="2"/>
    <n v="16"/>
    <n v="7"/>
    <n v="454"/>
    <n v="45236"/>
    <n v="14269106"/>
    <n v="0"/>
    <n v="0"/>
    <n v="28"/>
    <n v="64"/>
  </r>
  <r>
    <x v="1"/>
    <x v="0"/>
    <x v="3"/>
    <x v="0"/>
    <n v="9"/>
    <n v="1"/>
    <n v="256"/>
    <n v="13014"/>
    <n v="4237072"/>
    <n v="0"/>
    <n v="0"/>
    <n v="28"/>
    <n v="256"/>
  </r>
  <r>
    <x v="1"/>
    <x v="0"/>
    <x v="3"/>
    <x v="1"/>
    <n v="0"/>
    <n v="0"/>
    <n v="0"/>
    <n v="13014"/>
    <n v="4237072"/>
    <n v="0"/>
    <n v="0"/>
    <n v="0"/>
    <n v="0"/>
  </r>
  <r>
    <x v="1"/>
    <x v="0"/>
    <x v="3"/>
    <x v="2"/>
    <n v="2"/>
    <n v="1"/>
    <n v="60"/>
    <n v="13014"/>
    <n v="4237072"/>
    <n v="0"/>
    <n v="0"/>
    <n v="30"/>
    <n v="60"/>
  </r>
  <r>
    <x v="1"/>
    <x v="1"/>
    <x v="0"/>
    <x v="0"/>
    <n v="0"/>
    <n v="0"/>
    <n v="0"/>
    <n v="45192"/>
    <n v="12274617"/>
    <n v="0"/>
    <n v="0"/>
    <n v="0"/>
    <n v="0"/>
  </r>
  <r>
    <x v="1"/>
    <x v="1"/>
    <x v="0"/>
    <x v="1"/>
    <n v="0"/>
    <n v="0"/>
    <n v="0"/>
    <n v="45192"/>
    <n v="12274617"/>
    <n v="0"/>
    <n v="0"/>
    <n v="0"/>
    <n v="0"/>
  </r>
  <r>
    <x v="1"/>
    <x v="1"/>
    <x v="0"/>
    <x v="2"/>
    <n v="0"/>
    <n v="0"/>
    <n v="0"/>
    <n v="45192"/>
    <n v="12274617"/>
    <n v="0"/>
    <n v="0"/>
    <n v="0"/>
    <n v="0"/>
  </r>
  <r>
    <x v="1"/>
    <x v="1"/>
    <x v="1"/>
    <x v="0"/>
    <n v="9"/>
    <n v="2"/>
    <n v="254"/>
    <n v="43935"/>
    <n v="12390545"/>
    <n v="0"/>
    <n v="0"/>
    <n v="28"/>
    <n v="127"/>
  </r>
  <r>
    <x v="1"/>
    <x v="1"/>
    <x v="1"/>
    <x v="1"/>
    <n v="0"/>
    <n v="0"/>
    <n v="0"/>
    <n v="43935"/>
    <n v="12390545"/>
    <n v="0"/>
    <n v="0"/>
    <n v="0"/>
    <n v="0"/>
  </r>
  <r>
    <x v="1"/>
    <x v="1"/>
    <x v="1"/>
    <x v="2"/>
    <n v="8"/>
    <n v="3"/>
    <n v="226"/>
    <n v="43935"/>
    <n v="12390545"/>
    <n v="0"/>
    <n v="0"/>
    <n v="28"/>
    <n v="75"/>
  </r>
  <r>
    <x v="1"/>
    <x v="1"/>
    <x v="2"/>
    <x v="0"/>
    <n v="54"/>
    <n v="11"/>
    <n v="1520"/>
    <n v="39049"/>
    <n v="12221733"/>
    <n v="0"/>
    <n v="0"/>
    <n v="28"/>
    <n v="138"/>
  </r>
  <r>
    <x v="1"/>
    <x v="1"/>
    <x v="2"/>
    <x v="1"/>
    <n v="0"/>
    <n v="0"/>
    <n v="0"/>
    <n v="39049"/>
    <n v="12221733"/>
    <n v="0"/>
    <n v="0"/>
    <n v="0"/>
    <n v="0"/>
  </r>
  <r>
    <x v="1"/>
    <x v="1"/>
    <x v="2"/>
    <x v="2"/>
    <n v="20"/>
    <n v="7"/>
    <n v="562"/>
    <n v="39049"/>
    <n v="12221733"/>
    <n v="0"/>
    <n v="0"/>
    <n v="28"/>
    <n v="80"/>
  </r>
  <r>
    <x v="1"/>
    <x v="1"/>
    <x v="3"/>
    <x v="0"/>
    <n v="1"/>
    <n v="1"/>
    <n v="16"/>
    <n v="11091"/>
    <n v="3629144"/>
    <n v="0"/>
    <n v="0"/>
    <n v="16"/>
    <n v="16"/>
  </r>
  <r>
    <x v="1"/>
    <x v="1"/>
    <x v="3"/>
    <x v="1"/>
    <n v="0"/>
    <n v="0"/>
    <n v="0"/>
    <n v="11091"/>
    <n v="3629144"/>
    <n v="0"/>
    <n v="0"/>
    <n v="0"/>
    <n v="0"/>
  </r>
  <r>
    <x v="1"/>
    <x v="1"/>
    <x v="3"/>
    <x v="2"/>
    <n v="0"/>
    <n v="0"/>
    <n v="0"/>
    <n v="11091"/>
    <n v="3629144"/>
    <n v="0"/>
    <n v="0"/>
    <n v="0"/>
    <n v="0"/>
  </r>
  <r>
    <x v="2"/>
    <x v="0"/>
    <x v="0"/>
    <x v="0"/>
    <n v="0"/>
    <n v="0"/>
    <n v="0"/>
    <n v="45076"/>
    <n v="12325387"/>
    <n v="0"/>
    <n v="0"/>
    <n v="0"/>
    <n v="0"/>
  </r>
  <r>
    <x v="2"/>
    <x v="0"/>
    <x v="0"/>
    <x v="1"/>
    <n v="0"/>
    <n v="0"/>
    <n v="0"/>
    <n v="45076"/>
    <n v="12325387"/>
    <n v="0"/>
    <n v="0"/>
    <n v="0"/>
    <n v="0"/>
  </r>
  <r>
    <x v="2"/>
    <x v="0"/>
    <x v="0"/>
    <x v="2"/>
    <n v="0"/>
    <n v="0"/>
    <n v="0"/>
    <n v="45076"/>
    <n v="12325387"/>
    <n v="0"/>
    <n v="0"/>
    <n v="0"/>
    <n v="0"/>
  </r>
  <r>
    <x v="2"/>
    <x v="0"/>
    <x v="1"/>
    <x v="0"/>
    <n v="6"/>
    <n v="1"/>
    <n v="170"/>
    <n v="52003"/>
    <n v="14681980"/>
    <n v="0"/>
    <n v="0"/>
    <n v="28"/>
    <n v="170"/>
  </r>
  <r>
    <x v="2"/>
    <x v="0"/>
    <x v="1"/>
    <x v="1"/>
    <n v="0"/>
    <n v="0"/>
    <n v="0"/>
    <n v="52003"/>
    <n v="14681980"/>
    <n v="0"/>
    <n v="0"/>
    <n v="0"/>
    <n v="0"/>
  </r>
  <r>
    <x v="2"/>
    <x v="0"/>
    <x v="1"/>
    <x v="2"/>
    <n v="0"/>
    <n v="0"/>
    <n v="0"/>
    <n v="52003"/>
    <n v="14681980"/>
    <n v="0"/>
    <n v="0"/>
    <n v="0"/>
    <n v="0"/>
  </r>
  <r>
    <x v="2"/>
    <x v="0"/>
    <x v="2"/>
    <x v="0"/>
    <n v="4"/>
    <n v="2"/>
    <n v="112"/>
    <n v="46107"/>
    <n v="14526747"/>
    <n v="0"/>
    <n v="0"/>
    <n v="28"/>
    <n v="56"/>
  </r>
  <r>
    <x v="2"/>
    <x v="0"/>
    <x v="2"/>
    <x v="1"/>
    <n v="0"/>
    <n v="0"/>
    <n v="0"/>
    <n v="46107"/>
    <n v="14526747"/>
    <n v="0"/>
    <n v="0"/>
    <n v="0"/>
    <n v="0"/>
  </r>
  <r>
    <x v="2"/>
    <x v="0"/>
    <x v="2"/>
    <x v="2"/>
    <n v="4"/>
    <n v="2"/>
    <n v="99"/>
    <n v="46107"/>
    <n v="14526747"/>
    <n v="0"/>
    <n v="0"/>
    <n v="24"/>
    <n v="49"/>
  </r>
  <r>
    <x v="2"/>
    <x v="0"/>
    <x v="3"/>
    <x v="0"/>
    <n v="0"/>
    <n v="0"/>
    <n v="0"/>
    <n v="14113"/>
    <n v="4590635"/>
    <n v="0"/>
    <n v="0"/>
    <n v="0"/>
    <n v="0"/>
  </r>
  <r>
    <x v="2"/>
    <x v="0"/>
    <x v="3"/>
    <x v="1"/>
    <n v="0"/>
    <n v="0"/>
    <n v="0"/>
    <n v="14113"/>
    <n v="4590635"/>
    <n v="0"/>
    <n v="0"/>
    <n v="0"/>
    <n v="0"/>
  </r>
  <r>
    <x v="2"/>
    <x v="0"/>
    <x v="3"/>
    <x v="2"/>
    <n v="0"/>
    <n v="0"/>
    <n v="0"/>
    <n v="14113"/>
    <n v="4590635"/>
    <n v="0"/>
    <n v="0"/>
    <n v="0"/>
    <n v="0"/>
  </r>
  <r>
    <x v="2"/>
    <x v="1"/>
    <x v="0"/>
    <x v="0"/>
    <n v="0"/>
    <n v="0"/>
    <n v="0"/>
    <n v="45685"/>
    <n v="12595326"/>
    <n v="0"/>
    <n v="0"/>
    <n v="0"/>
    <n v="0"/>
  </r>
  <r>
    <x v="2"/>
    <x v="1"/>
    <x v="0"/>
    <x v="1"/>
    <n v="0"/>
    <n v="0"/>
    <n v="0"/>
    <n v="45685"/>
    <n v="12595326"/>
    <n v="0"/>
    <n v="0"/>
    <n v="0"/>
    <n v="0"/>
  </r>
  <r>
    <x v="2"/>
    <x v="1"/>
    <x v="0"/>
    <x v="2"/>
    <n v="0"/>
    <n v="0"/>
    <n v="0"/>
    <n v="45685"/>
    <n v="12595326"/>
    <n v="0"/>
    <n v="0"/>
    <n v="0"/>
    <n v="0"/>
  </r>
  <r>
    <x v="2"/>
    <x v="1"/>
    <x v="1"/>
    <x v="0"/>
    <n v="17"/>
    <n v="2"/>
    <n v="480"/>
    <n v="45088"/>
    <n v="12642095"/>
    <n v="0"/>
    <n v="0"/>
    <n v="28"/>
    <n v="240"/>
  </r>
  <r>
    <x v="2"/>
    <x v="1"/>
    <x v="1"/>
    <x v="1"/>
    <n v="0"/>
    <n v="0"/>
    <n v="0"/>
    <n v="45088"/>
    <n v="12642095"/>
    <n v="0"/>
    <n v="0"/>
    <n v="0"/>
    <n v="0"/>
  </r>
  <r>
    <x v="2"/>
    <x v="1"/>
    <x v="1"/>
    <x v="2"/>
    <n v="1"/>
    <n v="1"/>
    <n v="28"/>
    <n v="45088"/>
    <n v="12642095"/>
    <n v="0"/>
    <n v="0"/>
    <n v="28"/>
    <n v="28"/>
  </r>
  <r>
    <x v="2"/>
    <x v="1"/>
    <x v="2"/>
    <x v="0"/>
    <n v="57"/>
    <n v="10"/>
    <n v="1623"/>
    <n v="40020"/>
    <n v="12471718"/>
    <n v="0"/>
    <n v="0"/>
    <n v="28"/>
    <n v="162"/>
  </r>
  <r>
    <x v="2"/>
    <x v="1"/>
    <x v="2"/>
    <x v="1"/>
    <n v="0"/>
    <n v="0"/>
    <n v="0"/>
    <n v="40020"/>
    <n v="12471718"/>
    <n v="0"/>
    <n v="0"/>
    <n v="0"/>
    <n v="0"/>
  </r>
  <r>
    <x v="2"/>
    <x v="1"/>
    <x v="2"/>
    <x v="2"/>
    <n v="40"/>
    <n v="11"/>
    <n v="1105"/>
    <n v="40020"/>
    <n v="12471718"/>
    <n v="0"/>
    <n v="0"/>
    <n v="27"/>
    <n v="100"/>
  </r>
  <r>
    <x v="2"/>
    <x v="1"/>
    <x v="3"/>
    <x v="0"/>
    <n v="0"/>
    <n v="0"/>
    <n v="0"/>
    <n v="11983"/>
    <n v="3917520"/>
    <n v="0"/>
    <n v="0"/>
    <n v="0"/>
    <n v="0"/>
  </r>
  <r>
    <x v="2"/>
    <x v="1"/>
    <x v="3"/>
    <x v="1"/>
    <n v="0"/>
    <n v="0"/>
    <n v="0"/>
    <n v="11983"/>
    <n v="3917520"/>
    <n v="0"/>
    <n v="0"/>
    <n v="0"/>
    <n v="0"/>
  </r>
  <r>
    <x v="2"/>
    <x v="1"/>
    <x v="3"/>
    <x v="2"/>
    <n v="0"/>
    <n v="0"/>
    <n v="0"/>
    <n v="11983"/>
    <n v="3917520"/>
    <n v="0"/>
    <n v="0"/>
    <n v="0"/>
    <n v="0"/>
  </r>
  <r>
    <x v="0"/>
    <x v="0"/>
    <x v="0"/>
    <x v="0"/>
    <n v="0"/>
    <n v="0"/>
    <n v="0"/>
    <n v="31460"/>
    <n v="9632328"/>
    <n v="0"/>
    <n v="0"/>
    <n v="0"/>
    <n v="0"/>
  </r>
  <r>
    <x v="0"/>
    <x v="0"/>
    <x v="0"/>
    <x v="1"/>
    <n v="0"/>
    <n v="0"/>
    <n v="0"/>
    <n v="31460"/>
    <n v="9632328"/>
    <n v="0"/>
    <n v="0"/>
    <n v="0"/>
    <n v="0"/>
  </r>
  <r>
    <x v="0"/>
    <x v="0"/>
    <x v="0"/>
    <x v="2"/>
    <n v="0"/>
    <n v="0"/>
    <n v="0"/>
    <n v="31460"/>
    <n v="9632328"/>
    <n v="0"/>
    <n v="0"/>
    <n v="0"/>
    <n v="0"/>
  </r>
  <r>
    <x v="0"/>
    <x v="0"/>
    <x v="1"/>
    <x v="0"/>
    <n v="0"/>
    <n v="0"/>
    <n v="0"/>
    <n v="38904"/>
    <n v="11059501"/>
    <n v="0"/>
    <n v="0"/>
    <n v="0"/>
    <n v="0"/>
  </r>
  <r>
    <x v="0"/>
    <x v="0"/>
    <x v="1"/>
    <x v="1"/>
    <n v="0"/>
    <n v="0"/>
    <n v="0"/>
    <n v="38904"/>
    <n v="11059501"/>
    <n v="0"/>
    <n v="0"/>
    <n v="0"/>
    <n v="0"/>
  </r>
  <r>
    <x v="0"/>
    <x v="0"/>
    <x v="1"/>
    <x v="2"/>
    <n v="0"/>
    <n v="0"/>
    <n v="0"/>
    <n v="38904"/>
    <n v="11059501"/>
    <n v="0"/>
    <n v="0"/>
    <n v="0"/>
    <n v="0"/>
  </r>
  <r>
    <x v="0"/>
    <x v="0"/>
    <x v="2"/>
    <x v="0"/>
    <n v="0"/>
    <n v="0"/>
    <n v="0"/>
    <n v="34633"/>
    <n v="11090702"/>
    <n v="0"/>
    <n v="0"/>
    <n v="0"/>
    <n v="0"/>
  </r>
  <r>
    <x v="0"/>
    <x v="0"/>
    <x v="2"/>
    <x v="1"/>
    <n v="0"/>
    <n v="0"/>
    <n v="0"/>
    <n v="34633"/>
    <n v="11090702"/>
    <n v="0"/>
    <n v="0"/>
    <n v="0"/>
    <n v="0"/>
  </r>
  <r>
    <x v="0"/>
    <x v="0"/>
    <x v="2"/>
    <x v="2"/>
    <n v="7"/>
    <n v="2"/>
    <n v="154"/>
    <n v="34633"/>
    <n v="11090702"/>
    <n v="0"/>
    <n v="0"/>
    <n v="22"/>
    <n v="77"/>
  </r>
  <r>
    <x v="0"/>
    <x v="0"/>
    <x v="3"/>
    <x v="0"/>
    <n v="0"/>
    <n v="0"/>
    <n v="0"/>
    <n v="17831"/>
    <n v="6147731"/>
    <n v="0"/>
    <n v="0"/>
    <n v="0"/>
    <n v="0"/>
  </r>
  <r>
    <x v="0"/>
    <x v="0"/>
    <x v="3"/>
    <x v="1"/>
    <n v="0"/>
    <n v="0"/>
    <n v="0"/>
    <n v="17831"/>
    <n v="6147731"/>
    <n v="0"/>
    <n v="0"/>
    <n v="0"/>
    <n v="0"/>
  </r>
  <r>
    <x v="0"/>
    <x v="0"/>
    <x v="3"/>
    <x v="2"/>
    <n v="0"/>
    <n v="0"/>
    <n v="0"/>
    <n v="17831"/>
    <n v="6147731"/>
    <n v="0"/>
    <n v="0"/>
    <n v="0"/>
    <n v="0"/>
  </r>
  <r>
    <x v="0"/>
    <x v="1"/>
    <x v="0"/>
    <x v="0"/>
    <n v="0"/>
    <n v="0"/>
    <n v="0"/>
    <n v="33068"/>
    <n v="10091146"/>
    <n v="0"/>
    <n v="0"/>
    <n v="0"/>
    <n v="0"/>
  </r>
  <r>
    <x v="0"/>
    <x v="1"/>
    <x v="0"/>
    <x v="1"/>
    <n v="0"/>
    <n v="0"/>
    <n v="0"/>
    <n v="33068"/>
    <n v="10091146"/>
    <n v="0"/>
    <n v="0"/>
    <n v="0"/>
    <n v="0"/>
  </r>
  <r>
    <x v="0"/>
    <x v="1"/>
    <x v="0"/>
    <x v="2"/>
    <n v="0"/>
    <n v="0"/>
    <n v="0"/>
    <n v="33068"/>
    <n v="10091146"/>
    <n v="0"/>
    <n v="0"/>
    <n v="0"/>
    <n v="0"/>
  </r>
  <r>
    <x v="0"/>
    <x v="1"/>
    <x v="1"/>
    <x v="0"/>
    <n v="0"/>
    <n v="0"/>
    <n v="0"/>
    <n v="39685"/>
    <n v="10779772"/>
    <n v="0"/>
    <n v="0"/>
    <n v="0"/>
    <n v="0"/>
  </r>
  <r>
    <x v="0"/>
    <x v="1"/>
    <x v="1"/>
    <x v="1"/>
    <n v="0"/>
    <n v="0"/>
    <n v="0"/>
    <n v="39685"/>
    <n v="10779772"/>
    <n v="0"/>
    <n v="0"/>
    <n v="0"/>
    <n v="0"/>
  </r>
  <r>
    <x v="0"/>
    <x v="1"/>
    <x v="1"/>
    <x v="2"/>
    <n v="3"/>
    <n v="1"/>
    <n v="84"/>
    <n v="39685"/>
    <n v="10779772"/>
    <n v="0"/>
    <n v="0"/>
    <n v="28"/>
    <n v="84"/>
  </r>
  <r>
    <x v="0"/>
    <x v="1"/>
    <x v="2"/>
    <x v="0"/>
    <n v="0"/>
    <n v="0"/>
    <n v="0"/>
    <n v="33920"/>
    <n v="10613494"/>
    <n v="0"/>
    <n v="0"/>
    <n v="0"/>
    <n v="0"/>
  </r>
  <r>
    <x v="0"/>
    <x v="1"/>
    <x v="2"/>
    <x v="1"/>
    <n v="0"/>
    <n v="0"/>
    <n v="0"/>
    <n v="33920"/>
    <n v="10613494"/>
    <n v="0"/>
    <n v="0"/>
    <n v="0"/>
    <n v="0"/>
  </r>
  <r>
    <x v="0"/>
    <x v="1"/>
    <x v="2"/>
    <x v="2"/>
    <n v="12"/>
    <n v="3"/>
    <n v="210"/>
    <n v="33920"/>
    <n v="10613494"/>
    <n v="0"/>
    <n v="0"/>
    <n v="17"/>
    <n v="70"/>
  </r>
  <r>
    <x v="0"/>
    <x v="1"/>
    <x v="3"/>
    <x v="0"/>
    <n v="0"/>
    <n v="0"/>
    <n v="0"/>
    <n v="14907"/>
    <n v="5058204"/>
    <n v="0"/>
    <n v="0"/>
    <n v="0"/>
    <n v="0"/>
  </r>
  <r>
    <x v="0"/>
    <x v="1"/>
    <x v="3"/>
    <x v="1"/>
    <n v="0"/>
    <n v="0"/>
    <n v="0"/>
    <n v="14907"/>
    <n v="5058204"/>
    <n v="0"/>
    <n v="0"/>
    <n v="0"/>
    <n v="0"/>
  </r>
  <r>
    <x v="0"/>
    <x v="1"/>
    <x v="3"/>
    <x v="2"/>
    <n v="4"/>
    <n v="1"/>
    <n v="84"/>
    <n v="14907"/>
    <n v="5058204"/>
    <n v="0"/>
    <n v="0"/>
    <n v="21"/>
    <n v="84"/>
  </r>
  <r>
    <x v="1"/>
    <x v="0"/>
    <x v="0"/>
    <x v="0"/>
    <n v="0"/>
    <n v="0"/>
    <n v="0"/>
    <n v="30169"/>
    <n v="9381733"/>
    <n v="0"/>
    <n v="0"/>
    <n v="0"/>
    <n v="0"/>
  </r>
  <r>
    <x v="1"/>
    <x v="0"/>
    <x v="0"/>
    <x v="1"/>
    <n v="0"/>
    <n v="0"/>
    <n v="0"/>
    <n v="30169"/>
    <n v="9381733"/>
    <n v="0"/>
    <n v="0"/>
    <n v="0"/>
    <n v="0"/>
  </r>
  <r>
    <x v="1"/>
    <x v="0"/>
    <x v="0"/>
    <x v="2"/>
    <n v="0"/>
    <n v="0"/>
    <n v="0"/>
    <n v="30169"/>
    <n v="9381733"/>
    <n v="0"/>
    <n v="0"/>
    <n v="0"/>
    <n v="0"/>
  </r>
  <r>
    <x v="1"/>
    <x v="0"/>
    <x v="1"/>
    <x v="0"/>
    <n v="0"/>
    <n v="0"/>
    <n v="0"/>
    <n v="37884"/>
    <n v="10932204"/>
    <n v="0"/>
    <n v="0"/>
    <n v="0"/>
    <n v="0"/>
  </r>
  <r>
    <x v="1"/>
    <x v="0"/>
    <x v="1"/>
    <x v="1"/>
    <n v="0"/>
    <n v="0"/>
    <n v="0"/>
    <n v="37884"/>
    <n v="10932204"/>
    <n v="0"/>
    <n v="0"/>
    <n v="0"/>
    <n v="0"/>
  </r>
  <r>
    <x v="1"/>
    <x v="0"/>
    <x v="1"/>
    <x v="2"/>
    <n v="0"/>
    <n v="0"/>
    <n v="0"/>
    <n v="37884"/>
    <n v="10932204"/>
    <n v="0"/>
    <n v="0"/>
    <n v="0"/>
    <n v="0"/>
  </r>
  <r>
    <x v="1"/>
    <x v="0"/>
    <x v="2"/>
    <x v="0"/>
    <n v="17"/>
    <n v="3"/>
    <n v="280"/>
    <n v="33375"/>
    <n v="10833908"/>
    <n v="0"/>
    <n v="0"/>
    <n v="16"/>
    <n v="93"/>
  </r>
  <r>
    <x v="1"/>
    <x v="0"/>
    <x v="2"/>
    <x v="1"/>
    <n v="0"/>
    <n v="0"/>
    <n v="0"/>
    <n v="33375"/>
    <n v="10833908"/>
    <n v="0"/>
    <n v="0"/>
    <n v="0"/>
    <n v="0"/>
  </r>
  <r>
    <x v="1"/>
    <x v="0"/>
    <x v="2"/>
    <x v="2"/>
    <n v="26"/>
    <n v="8"/>
    <n v="560"/>
    <n v="33375"/>
    <n v="10833908"/>
    <n v="0"/>
    <n v="0"/>
    <n v="21"/>
    <n v="70"/>
  </r>
  <r>
    <x v="1"/>
    <x v="0"/>
    <x v="3"/>
    <x v="0"/>
    <n v="0"/>
    <n v="0"/>
    <n v="0"/>
    <n v="18634"/>
    <n v="6406073"/>
    <n v="0"/>
    <n v="0"/>
    <n v="0"/>
    <n v="0"/>
  </r>
  <r>
    <x v="1"/>
    <x v="0"/>
    <x v="3"/>
    <x v="1"/>
    <n v="0"/>
    <n v="0"/>
    <n v="0"/>
    <n v="18634"/>
    <n v="6406073"/>
    <n v="0"/>
    <n v="0"/>
    <n v="0"/>
    <n v="0"/>
  </r>
  <r>
    <x v="1"/>
    <x v="0"/>
    <x v="3"/>
    <x v="2"/>
    <n v="0"/>
    <n v="0"/>
    <n v="0"/>
    <n v="18634"/>
    <n v="6406073"/>
    <n v="0"/>
    <n v="0"/>
    <n v="0"/>
    <n v="0"/>
  </r>
  <r>
    <x v="1"/>
    <x v="1"/>
    <x v="0"/>
    <x v="0"/>
    <n v="0"/>
    <n v="0"/>
    <n v="0"/>
    <n v="31519"/>
    <n v="9812631"/>
    <n v="0"/>
    <n v="0"/>
    <n v="0"/>
    <n v="0"/>
  </r>
  <r>
    <x v="1"/>
    <x v="1"/>
    <x v="0"/>
    <x v="1"/>
    <n v="0"/>
    <n v="0"/>
    <n v="0"/>
    <n v="31519"/>
    <n v="9812631"/>
    <n v="0"/>
    <n v="0"/>
    <n v="0"/>
    <n v="0"/>
  </r>
  <r>
    <x v="1"/>
    <x v="1"/>
    <x v="0"/>
    <x v="2"/>
    <n v="0"/>
    <n v="0"/>
    <n v="0"/>
    <n v="31519"/>
    <n v="9812631"/>
    <n v="0"/>
    <n v="0"/>
    <n v="0"/>
    <n v="0"/>
  </r>
  <r>
    <x v="1"/>
    <x v="1"/>
    <x v="1"/>
    <x v="0"/>
    <n v="0"/>
    <n v="0"/>
    <n v="0"/>
    <n v="38254"/>
    <n v="10693663"/>
    <n v="0"/>
    <n v="0"/>
    <n v="0"/>
    <n v="0"/>
  </r>
  <r>
    <x v="1"/>
    <x v="1"/>
    <x v="1"/>
    <x v="1"/>
    <n v="0"/>
    <n v="0"/>
    <n v="0"/>
    <n v="38254"/>
    <n v="10693663"/>
    <n v="0"/>
    <n v="0"/>
    <n v="0"/>
    <n v="0"/>
  </r>
  <r>
    <x v="1"/>
    <x v="1"/>
    <x v="1"/>
    <x v="2"/>
    <n v="3"/>
    <n v="1"/>
    <n v="84"/>
    <n v="38254"/>
    <n v="10693663"/>
    <n v="0"/>
    <n v="0"/>
    <n v="28"/>
    <n v="84"/>
  </r>
  <r>
    <x v="1"/>
    <x v="1"/>
    <x v="2"/>
    <x v="0"/>
    <n v="16"/>
    <n v="4"/>
    <n v="252"/>
    <n v="32157"/>
    <n v="10342037"/>
    <n v="0"/>
    <n v="0"/>
    <n v="15"/>
    <n v="63"/>
  </r>
  <r>
    <x v="1"/>
    <x v="1"/>
    <x v="2"/>
    <x v="1"/>
    <n v="0"/>
    <n v="0"/>
    <n v="0"/>
    <n v="32157"/>
    <n v="10342037"/>
    <n v="0"/>
    <n v="0"/>
    <n v="0"/>
    <n v="0"/>
  </r>
  <r>
    <x v="1"/>
    <x v="1"/>
    <x v="2"/>
    <x v="2"/>
    <n v="70"/>
    <n v="20"/>
    <n v="1548"/>
    <n v="32157"/>
    <n v="10342037"/>
    <n v="0"/>
    <n v="0"/>
    <n v="22"/>
    <n v="77"/>
  </r>
  <r>
    <x v="1"/>
    <x v="1"/>
    <x v="3"/>
    <x v="0"/>
    <n v="0"/>
    <n v="0"/>
    <n v="0"/>
    <n v="15538"/>
    <n v="5291532"/>
    <n v="0"/>
    <n v="0"/>
    <n v="0"/>
    <n v="0"/>
  </r>
  <r>
    <x v="1"/>
    <x v="1"/>
    <x v="3"/>
    <x v="1"/>
    <n v="0"/>
    <n v="0"/>
    <n v="0"/>
    <n v="15538"/>
    <n v="5291532"/>
    <n v="0"/>
    <n v="0"/>
    <n v="0"/>
    <n v="0"/>
  </r>
  <r>
    <x v="1"/>
    <x v="1"/>
    <x v="3"/>
    <x v="2"/>
    <n v="0"/>
    <n v="0"/>
    <n v="0"/>
    <n v="15538"/>
    <n v="5291532"/>
    <n v="0"/>
    <n v="0"/>
    <n v="0"/>
    <n v="0"/>
  </r>
  <r>
    <x v="2"/>
    <x v="0"/>
    <x v="0"/>
    <x v="0"/>
    <n v="0"/>
    <n v="0"/>
    <n v="0"/>
    <n v="29153"/>
    <n v="1232429"/>
    <n v="0"/>
    <n v="0"/>
    <n v="0"/>
    <n v="0"/>
  </r>
  <r>
    <x v="2"/>
    <x v="0"/>
    <x v="0"/>
    <x v="1"/>
    <n v="0"/>
    <n v="0"/>
    <n v="0"/>
    <n v="29153"/>
    <n v="1232429"/>
    <n v="0"/>
    <n v="0"/>
    <n v="0"/>
    <n v="0"/>
  </r>
  <r>
    <x v="2"/>
    <x v="0"/>
    <x v="0"/>
    <x v="2"/>
    <n v="0"/>
    <n v="0"/>
    <n v="0"/>
    <n v="29153"/>
    <n v="1232429"/>
    <n v="0"/>
    <n v="0"/>
    <n v="0"/>
    <n v="0"/>
  </r>
  <r>
    <x v="2"/>
    <x v="0"/>
    <x v="1"/>
    <x v="0"/>
    <n v="0"/>
    <n v="0"/>
    <n v="0"/>
    <n v="37587"/>
    <n v="2263923"/>
    <n v="0"/>
    <n v="0"/>
    <n v="0"/>
    <n v="0"/>
  </r>
  <r>
    <x v="2"/>
    <x v="0"/>
    <x v="1"/>
    <x v="1"/>
    <n v="0"/>
    <n v="0"/>
    <n v="0"/>
    <n v="37587"/>
    <n v="2263923"/>
    <n v="0"/>
    <n v="0"/>
    <n v="0"/>
    <n v="0"/>
  </r>
  <r>
    <x v="2"/>
    <x v="0"/>
    <x v="1"/>
    <x v="2"/>
    <n v="0"/>
    <n v="0"/>
    <n v="0"/>
    <n v="37587"/>
    <n v="2263923"/>
    <n v="0"/>
    <n v="0"/>
    <n v="0"/>
    <n v="0"/>
  </r>
  <r>
    <x v="2"/>
    <x v="0"/>
    <x v="2"/>
    <x v="0"/>
    <n v="35"/>
    <n v="7"/>
    <n v="651"/>
    <n v="32859"/>
    <n v="1109409"/>
    <n v="0"/>
    <n v="0"/>
    <n v="18"/>
    <n v="93"/>
  </r>
  <r>
    <x v="2"/>
    <x v="0"/>
    <x v="2"/>
    <x v="1"/>
    <n v="0"/>
    <n v="0"/>
    <n v="0"/>
    <n v="32859"/>
    <n v="1109409"/>
    <n v="0"/>
    <n v="0"/>
    <n v="0"/>
    <n v="0"/>
  </r>
  <r>
    <x v="2"/>
    <x v="0"/>
    <x v="2"/>
    <x v="2"/>
    <n v="1"/>
    <n v="1"/>
    <n v="28"/>
    <n v="32859"/>
    <n v="1109409"/>
    <n v="0"/>
    <n v="0"/>
    <n v="28"/>
    <n v="28"/>
  </r>
  <r>
    <x v="2"/>
    <x v="0"/>
    <x v="3"/>
    <x v="0"/>
    <n v="0"/>
    <n v="0"/>
    <n v="0"/>
    <n v="19373"/>
    <n v="355651"/>
    <n v="0"/>
    <n v="0"/>
    <n v="0"/>
    <n v="0"/>
  </r>
  <r>
    <x v="2"/>
    <x v="0"/>
    <x v="3"/>
    <x v="1"/>
    <n v="4"/>
    <n v="1"/>
    <n v="240"/>
    <n v="19373"/>
    <n v="355651"/>
    <n v="0"/>
    <n v="0"/>
    <n v="60"/>
    <n v="240"/>
  </r>
  <r>
    <x v="2"/>
    <x v="0"/>
    <x v="3"/>
    <x v="2"/>
    <n v="0"/>
    <n v="0"/>
    <n v="0"/>
    <n v="19373"/>
    <n v="355651"/>
    <n v="0"/>
    <n v="0"/>
    <n v="0"/>
    <n v="0"/>
  </r>
  <r>
    <x v="2"/>
    <x v="1"/>
    <x v="0"/>
    <x v="0"/>
    <n v="0"/>
    <n v="0"/>
    <n v="0"/>
    <n v="30644"/>
    <n v="1323538"/>
    <n v="0"/>
    <n v="0"/>
    <n v="0"/>
    <n v="0"/>
  </r>
  <r>
    <x v="2"/>
    <x v="1"/>
    <x v="0"/>
    <x v="1"/>
    <n v="0"/>
    <n v="0"/>
    <n v="0"/>
    <n v="30644"/>
    <n v="1323538"/>
    <n v="0"/>
    <n v="0"/>
    <n v="0"/>
    <n v="0"/>
  </r>
  <r>
    <x v="2"/>
    <x v="1"/>
    <x v="0"/>
    <x v="2"/>
    <n v="0"/>
    <n v="0"/>
    <n v="0"/>
    <n v="30644"/>
    <n v="1323538"/>
    <n v="0"/>
    <n v="0"/>
    <n v="0"/>
    <n v="0"/>
  </r>
  <r>
    <x v="2"/>
    <x v="1"/>
    <x v="1"/>
    <x v="0"/>
    <n v="0"/>
    <n v="0"/>
    <n v="0"/>
    <n v="38710"/>
    <n v="2571792"/>
    <n v="0"/>
    <n v="0"/>
    <n v="0"/>
    <n v="0"/>
  </r>
  <r>
    <x v="2"/>
    <x v="1"/>
    <x v="1"/>
    <x v="1"/>
    <n v="0"/>
    <n v="0"/>
    <n v="0"/>
    <n v="38710"/>
    <n v="2571792"/>
    <n v="0"/>
    <n v="0"/>
    <n v="0"/>
    <n v="0"/>
  </r>
  <r>
    <x v="2"/>
    <x v="1"/>
    <x v="1"/>
    <x v="2"/>
    <n v="0"/>
    <n v="0"/>
    <n v="0"/>
    <n v="38710"/>
    <n v="2571792"/>
    <n v="0"/>
    <n v="0"/>
    <n v="0"/>
    <n v="0"/>
  </r>
  <r>
    <x v="2"/>
    <x v="1"/>
    <x v="2"/>
    <x v="0"/>
    <n v="47"/>
    <n v="9"/>
    <n v="1106"/>
    <n v="31859"/>
    <n v="1146089"/>
    <n v="0"/>
    <n v="0"/>
    <n v="23"/>
    <n v="122"/>
  </r>
  <r>
    <x v="2"/>
    <x v="1"/>
    <x v="2"/>
    <x v="1"/>
    <n v="0"/>
    <n v="0"/>
    <n v="0"/>
    <n v="31859"/>
    <n v="1146089"/>
    <n v="0"/>
    <n v="0"/>
    <n v="0"/>
    <n v="0"/>
  </r>
  <r>
    <x v="2"/>
    <x v="1"/>
    <x v="2"/>
    <x v="2"/>
    <n v="4"/>
    <n v="1"/>
    <n v="84"/>
    <n v="31859"/>
    <n v="1146089"/>
    <n v="0"/>
    <n v="0"/>
    <n v="21"/>
    <n v="84"/>
  </r>
  <r>
    <x v="2"/>
    <x v="1"/>
    <x v="3"/>
    <x v="0"/>
    <n v="0"/>
    <n v="0"/>
    <n v="0"/>
    <n v="16293"/>
    <n v="365432"/>
    <n v="0"/>
    <n v="0"/>
    <n v="0"/>
    <n v="0"/>
  </r>
  <r>
    <x v="2"/>
    <x v="1"/>
    <x v="3"/>
    <x v="1"/>
    <n v="0"/>
    <n v="0"/>
    <n v="0"/>
    <n v="16293"/>
    <n v="365432"/>
    <n v="0"/>
    <n v="0"/>
    <n v="0"/>
    <n v="0"/>
  </r>
  <r>
    <x v="2"/>
    <x v="1"/>
    <x v="3"/>
    <x v="2"/>
    <n v="0"/>
    <n v="0"/>
    <n v="0"/>
    <n v="16293"/>
    <n v="365432"/>
    <n v="0"/>
    <n v="0"/>
    <n v="0"/>
    <n v="0"/>
  </r>
  <r>
    <x v="0"/>
    <x v="0"/>
    <x v="0"/>
    <x v="0"/>
    <n v="0"/>
    <n v="0"/>
    <n v="0"/>
    <n v="55506"/>
    <n v="17016895"/>
    <n v="0"/>
    <n v="0"/>
    <n v="0"/>
    <n v="0"/>
  </r>
  <r>
    <x v="0"/>
    <x v="0"/>
    <x v="0"/>
    <x v="1"/>
    <n v="0"/>
    <n v="0"/>
    <n v="0"/>
    <n v="55506"/>
    <n v="17016895"/>
    <n v="0"/>
    <n v="0"/>
    <n v="0"/>
    <n v="0"/>
  </r>
  <r>
    <x v="0"/>
    <x v="0"/>
    <x v="0"/>
    <x v="2"/>
    <n v="0"/>
    <n v="0"/>
    <n v="0"/>
    <n v="55506"/>
    <n v="17016895"/>
    <n v="0"/>
    <n v="0"/>
    <n v="0"/>
    <n v="0"/>
  </r>
  <r>
    <x v="0"/>
    <x v="0"/>
    <x v="1"/>
    <x v="0"/>
    <n v="5"/>
    <n v="1"/>
    <n v="140"/>
    <n v="73078"/>
    <n v="21130842"/>
    <n v="0"/>
    <n v="0"/>
    <n v="28"/>
    <n v="140"/>
  </r>
  <r>
    <x v="0"/>
    <x v="0"/>
    <x v="1"/>
    <x v="1"/>
    <n v="0"/>
    <n v="0"/>
    <n v="0"/>
    <n v="73078"/>
    <n v="21130842"/>
    <n v="0"/>
    <n v="0"/>
    <n v="0"/>
    <n v="0"/>
  </r>
  <r>
    <x v="0"/>
    <x v="0"/>
    <x v="1"/>
    <x v="2"/>
    <n v="3"/>
    <n v="1"/>
    <n v="84"/>
    <n v="73078"/>
    <n v="21130842"/>
    <n v="0"/>
    <n v="0"/>
    <n v="28"/>
    <n v="84"/>
  </r>
  <r>
    <x v="0"/>
    <x v="0"/>
    <x v="2"/>
    <x v="0"/>
    <n v="8"/>
    <n v="4"/>
    <n v="214"/>
    <n v="74736"/>
    <n v="24267061"/>
    <n v="0"/>
    <n v="0"/>
    <n v="26"/>
    <n v="53"/>
  </r>
  <r>
    <x v="0"/>
    <x v="0"/>
    <x v="2"/>
    <x v="1"/>
    <n v="0"/>
    <n v="0"/>
    <n v="0"/>
    <n v="74736"/>
    <n v="24267061"/>
    <n v="0"/>
    <n v="0"/>
    <n v="0"/>
    <n v="0"/>
  </r>
  <r>
    <x v="0"/>
    <x v="0"/>
    <x v="2"/>
    <x v="2"/>
    <n v="34"/>
    <n v="17"/>
    <n v="1008"/>
    <n v="74736"/>
    <n v="24267061"/>
    <n v="0"/>
    <n v="0"/>
    <n v="29"/>
    <n v="59"/>
  </r>
  <r>
    <x v="0"/>
    <x v="0"/>
    <x v="3"/>
    <x v="0"/>
    <n v="3"/>
    <n v="1"/>
    <n v="84"/>
    <n v="34664"/>
    <n v="11738480"/>
    <n v="0"/>
    <n v="0"/>
    <n v="28"/>
    <n v="84"/>
  </r>
  <r>
    <x v="0"/>
    <x v="0"/>
    <x v="3"/>
    <x v="1"/>
    <n v="0"/>
    <n v="0"/>
    <n v="0"/>
    <n v="34664"/>
    <n v="11738480"/>
    <n v="0"/>
    <n v="0"/>
    <n v="0"/>
    <n v="0"/>
  </r>
  <r>
    <x v="0"/>
    <x v="0"/>
    <x v="3"/>
    <x v="2"/>
    <n v="4"/>
    <n v="2"/>
    <n v="112"/>
    <n v="34664"/>
    <n v="11738480"/>
    <n v="0"/>
    <n v="0"/>
    <n v="28"/>
    <n v="56"/>
  </r>
  <r>
    <x v="0"/>
    <x v="1"/>
    <x v="0"/>
    <x v="0"/>
    <n v="0"/>
    <n v="0"/>
    <n v="0"/>
    <n v="57099"/>
    <n v="17615488"/>
    <n v="0"/>
    <n v="0"/>
    <n v="0"/>
    <n v="0"/>
  </r>
  <r>
    <x v="0"/>
    <x v="1"/>
    <x v="0"/>
    <x v="1"/>
    <n v="0"/>
    <n v="0"/>
    <n v="0"/>
    <n v="57099"/>
    <n v="17615488"/>
    <n v="0"/>
    <n v="0"/>
    <n v="0"/>
    <n v="0"/>
  </r>
  <r>
    <x v="0"/>
    <x v="1"/>
    <x v="0"/>
    <x v="2"/>
    <n v="0"/>
    <n v="0"/>
    <n v="0"/>
    <n v="57099"/>
    <n v="17615488"/>
    <n v="0"/>
    <n v="0"/>
    <n v="0"/>
    <n v="0"/>
  </r>
  <r>
    <x v="0"/>
    <x v="1"/>
    <x v="1"/>
    <x v="0"/>
    <n v="0"/>
    <n v="0"/>
    <n v="0"/>
    <n v="63002"/>
    <n v="17957780"/>
    <n v="0"/>
    <n v="0"/>
    <n v="0"/>
    <n v="0"/>
  </r>
  <r>
    <x v="0"/>
    <x v="1"/>
    <x v="1"/>
    <x v="1"/>
    <n v="0"/>
    <n v="0"/>
    <n v="0"/>
    <n v="63002"/>
    <n v="17957780"/>
    <n v="0"/>
    <n v="0"/>
    <n v="0"/>
    <n v="0"/>
  </r>
  <r>
    <x v="0"/>
    <x v="1"/>
    <x v="1"/>
    <x v="2"/>
    <n v="1"/>
    <n v="1"/>
    <n v="84"/>
    <n v="63002"/>
    <n v="17957780"/>
    <n v="0"/>
    <n v="0"/>
    <n v="84"/>
    <n v="84"/>
  </r>
  <r>
    <x v="0"/>
    <x v="1"/>
    <x v="2"/>
    <x v="0"/>
    <n v="24"/>
    <n v="10"/>
    <n v="732"/>
    <n v="63173"/>
    <n v="20215822"/>
    <n v="0"/>
    <n v="0"/>
    <n v="30"/>
    <n v="73"/>
  </r>
  <r>
    <x v="0"/>
    <x v="1"/>
    <x v="2"/>
    <x v="1"/>
    <n v="0"/>
    <n v="0"/>
    <n v="0"/>
    <n v="63173"/>
    <n v="20215822"/>
    <n v="0"/>
    <n v="0"/>
    <n v="0"/>
    <n v="0"/>
  </r>
  <r>
    <x v="0"/>
    <x v="1"/>
    <x v="2"/>
    <x v="2"/>
    <n v="83"/>
    <n v="33"/>
    <n v="2296"/>
    <n v="63173"/>
    <n v="20215822"/>
    <n v="0"/>
    <n v="0"/>
    <n v="27"/>
    <n v="69"/>
  </r>
  <r>
    <x v="0"/>
    <x v="1"/>
    <x v="3"/>
    <x v="0"/>
    <n v="0"/>
    <n v="0"/>
    <n v="0"/>
    <n v="28315"/>
    <n v="9509284"/>
    <n v="0"/>
    <n v="0"/>
    <n v="0"/>
    <n v="0"/>
  </r>
  <r>
    <x v="0"/>
    <x v="1"/>
    <x v="3"/>
    <x v="1"/>
    <n v="0"/>
    <n v="0"/>
    <n v="0"/>
    <n v="28315"/>
    <n v="9509284"/>
    <n v="0"/>
    <n v="0"/>
    <n v="0"/>
    <n v="0"/>
  </r>
  <r>
    <x v="0"/>
    <x v="1"/>
    <x v="3"/>
    <x v="2"/>
    <n v="0"/>
    <n v="0"/>
    <n v="0"/>
    <n v="28315"/>
    <n v="9509284"/>
    <n v="0"/>
    <n v="0"/>
    <n v="0"/>
    <n v="0"/>
  </r>
  <r>
    <x v="1"/>
    <x v="0"/>
    <x v="0"/>
    <x v="0"/>
    <n v="0"/>
    <n v="0"/>
    <n v="0"/>
    <n v="52180"/>
    <n v="16348862"/>
    <n v="0"/>
    <n v="0"/>
    <n v="0"/>
    <n v="0"/>
  </r>
  <r>
    <x v="1"/>
    <x v="0"/>
    <x v="0"/>
    <x v="1"/>
    <n v="0"/>
    <n v="0"/>
    <n v="0"/>
    <n v="52180"/>
    <n v="16348862"/>
    <n v="0"/>
    <n v="0"/>
    <n v="0"/>
    <n v="0"/>
  </r>
  <r>
    <x v="1"/>
    <x v="0"/>
    <x v="0"/>
    <x v="2"/>
    <n v="0"/>
    <n v="0"/>
    <n v="0"/>
    <n v="52180"/>
    <n v="16348862"/>
    <n v="0"/>
    <n v="0"/>
    <n v="0"/>
    <n v="0"/>
  </r>
  <r>
    <x v="1"/>
    <x v="0"/>
    <x v="1"/>
    <x v="0"/>
    <n v="12"/>
    <n v="3"/>
    <n v="282"/>
    <n v="71068"/>
    <n v="21047932"/>
    <n v="0"/>
    <n v="0"/>
    <n v="23"/>
    <n v="94"/>
  </r>
  <r>
    <x v="1"/>
    <x v="0"/>
    <x v="1"/>
    <x v="1"/>
    <n v="0"/>
    <n v="0"/>
    <n v="0"/>
    <n v="71068"/>
    <n v="21047932"/>
    <n v="0"/>
    <n v="0"/>
    <n v="0"/>
    <n v="0"/>
  </r>
  <r>
    <x v="1"/>
    <x v="0"/>
    <x v="1"/>
    <x v="2"/>
    <n v="1"/>
    <n v="1"/>
    <n v="28"/>
    <n v="71068"/>
    <n v="21047932"/>
    <n v="0"/>
    <n v="0"/>
    <n v="28"/>
    <n v="28"/>
  </r>
  <r>
    <x v="1"/>
    <x v="0"/>
    <x v="2"/>
    <x v="0"/>
    <n v="100"/>
    <n v="24"/>
    <n v="2220"/>
    <n v="72587"/>
    <n v="23881907"/>
    <n v="0"/>
    <n v="0"/>
    <n v="22"/>
    <n v="92"/>
  </r>
  <r>
    <x v="1"/>
    <x v="0"/>
    <x v="2"/>
    <x v="1"/>
    <n v="0"/>
    <n v="0"/>
    <n v="0"/>
    <n v="72587"/>
    <n v="23881907"/>
    <n v="0"/>
    <n v="0"/>
    <n v="0"/>
    <n v="0"/>
  </r>
  <r>
    <x v="1"/>
    <x v="0"/>
    <x v="2"/>
    <x v="2"/>
    <n v="60"/>
    <n v="20"/>
    <n v="1352"/>
    <n v="72587"/>
    <n v="23881907"/>
    <n v="0"/>
    <n v="0"/>
    <n v="22"/>
    <n v="67"/>
  </r>
  <r>
    <x v="1"/>
    <x v="0"/>
    <x v="3"/>
    <x v="0"/>
    <n v="12"/>
    <n v="2"/>
    <n v="280"/>
    <n v="37531"/>
    <n v="12737846"/>
    <n v="0"/>
    <n v="0"/>
    <n v="23"/>
    <n v="140"/>
  </r>
  <r>
    <x v="1"/>
    <x v="0"/>
    <x v="3"/>
    <x v="1"/>
    <n v="0"/>
    <n v="0"/>
    <n v="0"/>
    <n v="37531"/>
    <n v="12737846"/>
    <n v="0"/>
    <n v="0"/>
    <n v="0"/>
    <n v="0"/>
  </r>
  <r>
    <x v="1"/>
    <x v="0"/>
    <x v="3"/>
    <x v="2"/>
    <n v="5"/>
    <n v="2"/>
    <n v="140"/>
    <n v="37531"/>
    <n v="12737846"/>
    <n v="0"/>
    <n v="0"/>
    <n v="28"/>
    <n v="70"/>
  </r>
  <r>
    <x v="1"/>
    <x v="1"/>
    <x v="0"/>
    <x v="0"/>
    <n v="0"/>
    <n v="0"/>
    <n v="0"/>
    <n v="54101"/>
    <n v="16940279"/>
    <n v="0"/>
    <n v="0"/>
    <n v="0"/>
    <n v="0"/>
  </r>
  <r>
    <x v="1"/>
    <x v="1"/>
    <x v="0"/>
    <x v="1"/>
    <n v="0"/>
    <n v="0"/>
    <n v="0"/>
    <n v="54101"/>
    <n v="16940279"/>
    <n v="0"/>
    <n v="0"/>
    <n v="0"/>
    <n v="0"/>
  </r>
  <r>
    <x v="1"/>
    <x v="1"/>
    <x v="0"/>
    <x v="2"/>
    <n v="0"/>
    <n v="0"/>
    <n v="0"/>
    <n v="54101"/>
    <n v="16940279"/>
    <n v="0"/>
    <n v="0"/>
    <n v="0"/>
    <n v="0"/>
  </r>
  <r>
    <x v="1"/>
    <x v="1"/>
    <x v="1"/>
    <x v="0"/>
    <n v="12"/>
    <n v="3"/>
    <n v="294"/>
    <n v="62244"/>
    <n v="18158542"/>
    <n v="0"/>
    <n v="0"/>
    <n v="24"/>
    <n v="98"/>
  </r>
  <r>
    <x v="1"/>
    <x v="1"/>
    <x v="1"/>
    <x v="1"/>
    <n v="0"/>
    <n v="0"/>
    <n v="0"/>
    <n v="62244"/>
    <n v="18158542"/>
    <n v="0"/>
    <n v="0"/>
    <n v="0"/>
    <n v="0"/>
  </r>
  <r>
    <x v="1"/>
    <x v="1"/>
    <x v="1"/>
    <x v="2"/>
    <n v="11"/>
    <n v="2"/>
    <n v="208"/>
    <n v="62244"/>
    <n v="18158542"/>
    <n v="0"/>
    <n v="0"/>
    <n v="18"/>
    <n v="104"/>
  </r>
  <r>
    <x v="1"/>
    <x v="1"/>
    <x v="2"/>
    <x v="0"/>
    <n v="176"/>
    <n v="34"/>
    <n v="4417"/>
    <n v="61053"/>
    <n v="19793433"/>
    <n v="0"/>
    <n v="0"/>
    <n v="25"/>
    <n v="129"/>
  </r>
  <r>
    <x v="1"/>
    <x v="1"/>
    <x v="2"/>
    <x v="1"/>
    <n v="0"/>
    <n v="0"/>
    <n v="0"/>
    <n v="61053"/>
    <n v="19793433"/>
    <n v="0"/>
    <n v="0"/>
    <n v="0"/>
    <n v="0"/>
  </r>
  <r>
    <x v="1"/>
    <x v="1"/>
    <x v="2"/>
    <x v="2"/>
    <n v="113"/>
    <n v="38"/>
    <n v="2579"/>
    <n v="61053"/>
    <n v="19793433"/>
    <n v="0"/>
    <n v="0"/>
    <n v="22"/>
    <n v="67"/>
  </r>
  <r>
    <x v="1"/>
    <x v="1"/>
    <x v="3"/>
    <x v="0"/>
    <n v="14"/>
    <n v="4"/>
    <n v="310"/>
    <n v="30538"/>
    <n v="10300361"/>
    <n v="0"/>
    <n v="0"/>
    <n v="22"/>
    <n v="77"/>
  </r>
  <r>
    <x v="1"/>
    <x v="1"/>
    <x v="3"/>
    <x v="1"/>
    <n v="0"/>
    <n v="0"/>
    <n v="0"/>
    <n v="30538"/>
    <n v="10300361"/>
    <n v="0"/>
    <n v="0"/>
    <n v="0"/>
    <n v="0"/>
  </r>
  <r>
    <x v="1"/>
    <x v="1"/>
    <x v="3"/>
    <x v="2"/>
    <n v="0"/>
    <n v="0"/>
    <n v="0"/>
    <n v="30538"/>
    <n v="10300361"/>
    <n v="0"/>
    <n v="0"/>
    <n v="0"/>
    <n v="0"/>
  </r>
  <r>
    <x v="2"/>
    <x v="0"/>
    <x v="0"/>
    <x v="0"/>
    <n v="0"/>
    <n v="0"/>
    <n v="0"/>
    <n v="53375"/>
    <n v="3279253"/>
    <n v="0"/>
    <n v="0"/>
    <n v="0"/>
    <n v="0"/>
  </r>
  <r>
    <x v="2"/>
    <x v="0"/>
    <x v="0"/>
    <x v="1"/>
    <n v="0"/>
    <n v="0"/>
    <n v="0"/>
    <n v="53375"/>
    <n v="3279253"/>
    <n v="0"/>
    <n v="0"/>
    <n v="0"/>
    <n v="0"/>
  </r>
  <r>
    <x v="2"/>
    <x v="0"/>
    <x v="0"/>
    <x v="2"/>
    <n v="0"/>
    <n v="0"/>
    <n v="0"/>
    <n v="53375"/>
    <n v="3279253"/>
    <n v="0"/>
    <n v="0"/>
    <n v="0"/>
    <n v="0"/>
  </r>
  <r>
    <x v="2"/>
    <x v="0"/>
    <x v="1"/>
    <x v="0"/>
    <n v="3"/>
    <n v="1"/>
    <n v="42"/>
    <n v="74406"/>
    <n v="5257878"/>
    <n v="0"/>
    <n v="0"/>
    <n v="14"/>
    <n v="42"/>
  </r>
  <r>
    <x v="2"/>
    <x v="0"/>
    <x v="1"/>
    <x v="1"/>
    <n v="0"/>
    <n v="0"/>
    <n v="0"/>
    <n v="74406"/>
    <n v="5257878"/>
    <n v="0"/>
    <n v="0"/>
    <n v="0"/>
    <n v="0"/>
  </r>
  <r>
    <x v="2"/>
    <x v="0"/>
    <x v="1"/>
    <x v="2"/>
    <n v="0"/>
    <n v="0"/>
    <n v="0"/>
    <n v="74406"/>
    <n v="5257878"/>
    <n v="0"/>
    <n v="0"/>
    <n v="0"/>
    <n v="0"/>
  </r>
  <r>
    <x v="2"/>
    <x v="0"/>
    <x v="2"/>
    <x v="0"/>
    <n v="39"/>
    <n v="15"/>
    <n v="954"/>
    <n v="74381"/>
    <n v="3096779"/>
    <n v="0"/>
    <n v="0"/>
    <n v="24"/>
    <n v="63"/>
  </r>
  <r>
    <x v="2"/>
    <x v="0"/>
    <x v="2"/>
    <x v="1"/>
    <n v="0"/>
    <n v="0"/>
    <n v="0"/>
    <n v="74381"/>
    <n v="3096779"/>
    <n v="0"/>
    <n v="0"/>
    <n v="0"/>
    <n v="0"/>
  </r>
  <r>
    <x v="2"/>
    <x v="0"/>
    <x v="2"/>
    <x v="2"/>
    <n v="2"/>
    <n v="2"/>
    <n v="28"/>
    <n v="74381"/>
    <n v="3096779"/>
    <n v="0"/>
    <n v="0"/>
    <n v="14"/>
    <n v="14"/>
  </r>
  <r>
    <x v="2"/>
    <x v="0"/>
    <x v="3"/>
    <x v="0"/>
    <n v="6"/>
    <n v="2"/>
    <n v="98"/>
    <n v="41409"/>
    <n v="1170915"/>
    <n v="0"/>
    <n v="0"/>
    <n v="16"/>
    <n v="49"/>
  </r>
  <r>
    <x v="2"/>
    <x v="0"/>
    <x v="3"/>
    <x v="1"/>
    <n v="0"/>
    <n v="0"/>
    <n v="0"/>
    <n v="41409"/>
    <n v="1170915"/>
    <n v="0"/>
    <n v="0"/>
    <n v="0"/>
    <n v="0"/>
  </r>
  <r>
    <x v="2"/>
    <x v="0"/>
    <x v="3"/>
    <x v="2"/>
    <n v="0"/>
    <n v="0"/>
    <n v="0"/>
    <n v="41409"/>
    <n v="1170915"/>
    <n v="0"/>
    <n v="0"/>
    <n v="0"/>
    <n v="0"/>
  </r>
  <r>
    <x v="2"/>
    <x v="1"/>
    <x v="0"/>
    <x v="0"/>
    <n v="0"/>
    <n v="0"/>
    <n v="0"/>
    <n v="54936"/>
    <n v="3318117"/>
    <n v="0"/>
    <n v="0"/>
    <n v="0"/>
    <n v="0"/>
  </r>
  <r>
    <x v="2"/>
    <x v="1"/>
    <x v="0"/>
    <x v="1"/>
    <n v="0"/>
    <n v="0"/>
    <n v="0"/>
    <n v="54936"/>
    <n v="3318117"/>
    <n v="0"/>
    <n v="0"/>
    <n v="0"/>
    <n v="0"/>
  </r>
  <r>
    <x v="2"/>
    <x v="1"/>
    <x v="0"/>
    <x v="2"/>
    <n v="0"/>
    <n v="0"/>
    <n v="0"/>
    <n v="54936"/>
    <n v="3318117"/>
    <n v="0"/>
    <n v="0"/>
    <n v="0"/>
    <n v="0"/>
  </r>
  <r>
    <x v="2"/>
    <x v="1"/>
    <x v="1"/>
    <x v="0"/>
    <n v="3"/>
    <n v="1"/>
    <n v="56"/>
    <n v="65524"/>
    <n v="4786270"/>
    <n v="0"/>
    <n v="0"/>
    <n v="18"/>
    <n v="56"/>
  </r>
  <r>
    <x v="2"/>
    <x v="1"/>
    <x v="1"/>
    <x v="1"/>
    <n v="0"/>
    <n v="0"/>
    <n v="0"/>
    <n v="65524"/>
    <n v="4786270"/>
    <n v="0"/>
    <n v="0"/>
    <n v="0"/>
    <n v="0"/>
  </r>
  <r>
    <x v="2"/>
    <x v="1"/>
    <x v="1"/>
    <x v="2"/>
    <n v="0"/>
    <n v="0"/>
    <n v="0"/>
    <n v="65524"/>
    <n v="4786270"/>
    <n v="0"/>
    <n v="0"/>
    <n v="0"/>
    <n v="0"/>
  </r>
  <r>
    <x v="2"/>
    <x v="1"/>
    <x v="2"/>
    <x v="0"/>
    <n v="45"/>
    <n v="14"/>
    <n v="1064"/>
    <n v="62369"/>
    <n v="2795424"/>
    <n v="0"/>
    <n v="0"/>
    <n v="23"/>
    <n v="76"/>
  </r>
  <r>
    <x v="2"/>
    <x v="1"/>
    <x v="2"/>
    <x v="1"/>
    <n v="0"/>
    <n v="0"/>
    <n v="0"/>
    <n v="62369"/>
    <n v="2795424"/>
    <n v="0"/>
    <n v="0"/>
    <n v="0"/>
    <n v="0"/>
  </r>
  <r>
    <x v="2"/>
    <x v="1"/>
    <x v="2"/>
    <x v="2"/>
    <n v="9"/>
    <n v="4"/>
    <n v="168"/>
    <n v="62369"/>
    <n v="2795424"/>
    <n v="0"/>
    <n v="0"/>
    <n v="18"/>
    <n v="42"/>
  </r>
  <r>
    <x v="2"/>
    <x v="1"/>
    <x v="3"/>
    <x v="0"/>
    <n v="12"/>
    <n v="4"/>
    <n v="287"/>
    <n v="33856"/>
    <n v="1107774"/>
    <n v="0"/>
    <n v="0"/>
    <n v="23"/>
    <n v="71"/>
  </r>
  <r>
    <x v="2"/>
    <x v="1"/>
    <x v="3"/>
    <x v="1"/>
    <n v="0"/>
    <n v="0"/>
    <n v="0"/>
    <n v="33856"/>
    <n v="1107774"/>
    <n v="0"/>
    <n v="0"/>
    <n v="0"/>
    <n v="0"/>
  </r>
  <r>
    <x v="2"/>
    <x v="1"/>
    <x v="3"/>
    <x v="2"/>
    <n v="2"/>
    <n v="1"/>
    <n v="28"/>
    <n v="33856"/>
    <n v="1107774"/>
    <n v="0"/>
    <n v="0"/>
    <n v="14"/>
    <n v="28"/>
  </r>
  <r>
    <x v="0"/>
    <x v="0"/>
    <x v="0"/>
    <x v="0"/>
    <n v="0"/>
    <n v="0"/>
    <n v="0"/>
    <n v="483390"/>
    <n v="152795454"/>
    <n v="0"/>
    <n v="0"/>
    <n v="0"/>
    <n v="0"/>
  </r>
  <r>
    <x v="0"/>
    <x v="0"/>
    <x v="0"/>
    <x v="1"/>
    <n v="0"/>
    <n v="0"/>
    <n v="0"/>
    <n v="483390"/>
    <n v="152795454"/>
    <n v="0"/>
    <n v="0"/>
    <n v="0"/>
    <n v="0"/>
  </r>
  <r>
    <x v="0"/>
    <x v="0"/>
    <x v="0"/>
    <x v="2"/>
    <n v="0"/>
    <n v="0"/>
    <n v="0"/>
    <n v="483390"/>
    <n v="152795454"/>
    <n v="0"/>
    <n v="0"/>
    <n v="0"/>
    <n v="0"/>
  </r>
  <r>
    <x v="0"/>
    <x v="0"/>
    <x v="1"/>
    <x v="0"/>
    <n v="5"/>
    <n v="2"/>
    <n v="140"/>
    <n v="558830"/>
    <n v="172472434"/>
    <n v="0"/>
    <n v="0"/>
    <n v="28"/>
    <n v="70"/>
  </r>
  <r>
    <x v="0"/>
    <x v="0"/>
    <x v="1"/>
    <x v="1"/>
    <n v="0"/>
    <n v="0"/>
    <n v="0"/>
    <n v="558830"/>
    <n v="172472434"/>
    <n v="0"/>
    <n v="0"/>
    <n v="0"/>
    <n v="0"/>
  </r>
  <r>
    <x v="0"/>
    <x v="0"/>
    <x v="1"/>
    <x v="2"/>
    <n v="8"/>
    <n v="4"/>
    <n v="224"/>
    <n v="558830"/>
    <n v="172472434"/>
    <n v="0"/>
    <n v="0"/>
    <n v="28"/>
    <n v="56"/>
  </r>
  <r>
    <x v="0"/>
    <x v="0"/>
    <x v="2"/>
    <x v="0"/>
    <n v="62"/>
    <n v="26"/>
    <n v="1736"/>
    <n v="501392"/>
    <n v="168607477"/>
    <n v="0"/>
    <n v="0"/>
    <n v="28"/>
    <n v="66"/>
  </r>
  <r>
    <x v="0"/>
    <x v="0"/>
    <x v="2"/>
    <x v="1"/>
    <n v="0"/>
    <n v="0"/>
    <n v="0"/>
    <n v="501392"/>
    <n v="168607477"/>
    <n v="0"/>
    <n v="0"/>
    <n v="0"/>
    <n v="0"/>
  </r>
  <r>
    <x v="0"/>
    <x v="0"/>
    <x v="2"/>
    <x v="2"/>
    <n v="89"/>
    <n v="39"/>
    <n v="2422"/>
    <n v="501392"/>
    <n v="168607477"/>
    <n v="0"/>
    <n v="0"/>
    <n v="27"/>
    <n v="62"/>
  </r>
  <r>
    <x v="0"/>
    <x v="0"/>
    <x v="3"/>
    <x v="0"/>
    <n v="4"/>
    <n v="2"/>
    <n v="116"/>
    <n v="266645"/>
    <n v="92780190"/>
    <n v="0"/>
    <n v="0"/>
    <n v="29"/>
    <n v="58"/>
  </r>
  <r>
    <x v="0"/>
    <x v="0"/>
    <x v="3"/>
    <x v="1"/>
    <n v="0"/>
    <n v="0"/>
    <n v="0"/>
    <n v="266645"/>
    <n v="92780190"/>
    <n v="0"/>
    <n v="0"/>
    <n v="0"/>
    <n v="0"/>
  </r>
  <r>
    <x v="0"/>
    <x v="0"/>
    <x v="3"/>
    <x v="2"/>
    <n v="14"/>
    <n v="6"/>
    <n v="352"/>
    <n v="266645"/>
    <n v="92780190"/>
    <n v="0"/>
    <n v="0"/>
    <n v="25"/>
    <n v="58"/>
  </r>
  <r>
    <x v="0"/>
    <x v="1"/>
    <x v="0"/>
    <x v="0"/>
    <n v="0"/>
    <n v="0"/>
    <n v="0"/>
    <n v="502598"/>
    <n v="158815174"/>
    <n v="0"/>
    <n v="0"/>
    <n v="0"/>
    <n v="0"/>
  </r>
  <r>
    <x v="0"/>
    <x v="1"/>
    <x v="0"/>
    <x v="1"/>
    <n v="0"/>
    <n v="0"/>
    <n v="0"/>
    <n v="502598"/>
    <n v="158815174"/>
    <n v="0"/>
    <n v="0"/>
    <n v="0"/>
    <n v="0"/>
  </r>
  <r>
    <x v="0"/>
    <x v="1"/>
    <x v="0"/>
    <x v="2"/>
    <n v="0"/>
    <n v="0"/>
    <n v="0"/>
    <n v="502598"/>
    <n v="158815174"/>
    <n v="0"/>
    <n v="0"/>
    <n v="0"/>
    <n v="0"/>
  </r>
  <r>
    <x v="0"/>
    <x v="1"/>
    <x v="1"/>
    <x v="0"/>
    <n v="10"/>
    <n v="6"/>
    <n v="280"/>
    <n v="516294"/>
    <n v="157509613"/>
    <n v="0"/>
    <n v="0"/>
    <n v="28"/>
    <n v="46"/>
  </r>
  <r>
    <x v="0"/>
    <x v="1"/>
    <x v="1"/>
    <x v="1"/>
    <n v="0"/>
    <n v="0"/>
    <n v="0"/>
    <n v="516294"/>
    <n v="157509613"/>
    <n v="0"/>
    <n v="0"/>
    <n v="0"/>
    <n v="0"/>
  </r>
  <r>
    <x v="0"/>
    <x v="1"/>
    <x v="1"/>
    <x v="2"/>
    <n v="5"/>
    <n v="2"/>
    <n v="140"/>
    <n v="516294"/>
    <n v="157509613"/>
    <n v="0"/>
    <n v="0"/>
    <n v="28"/>
    <n v="70"/>
  </r>
  <r>
    <x v="0"/>
    <x v="1"/>
    <x v="2"/>
    <x v="0"/>
    <n v="58"/>
    <n v="33"/>
    <n v="1626"/>
    <n v="459188"/>
    <n v="152814388"/>
    <n v="0"/>
    <n v="0"/>
    <n v="28"/>
    <n v="49"/>
  </r>
  <r>
    <x v="0"/>
    <x v="1"/>
    <x v="2"/>
    <x v="1"/>
    <n v="0"/>
    <n v="0"/>
    <n v="0"/>
    <n v="459188"/>
    <n v="152814388"/>
    <n v="0"/>
    <n v="0"/>
    <n v="0"/>
    <n v="0"/>
  </r>
  <r>
    <x v="0"/>
    <x v="1"/>
    <x v="2"/>
    <x v="2"/>
    <n v="114"/>
    <n v="51"/>
    <n v="3252"/>
    <n v="459188"/>
    <n v="152814388"/>
    <n v="0"/>
    <n v="0"/>
    <n v="28"/>
    <n v="63"/>
  </r>
  <r>
    <x v="0"/>
    <x v="1"/>
    <x v="3"/>
    <x v="0"/>
    <n v="3"/>
    <n v="2"/>
    <n v="84"/>
    <n v="212039"/>
    <n v="73406257"/>
    <n v="0"/>
    <n v="0"/>
    <n v="28"/>
    <n v="42"/>
  </r>
  <r>
    <x v="0"/>
    <x v="1"/>
    <x v="3"/>
    <x v="1"/>
    <n v="0"/>
    <n v="0"/>
    <n v="0"/>
    <n v="212039"/>
    <n v="73406257"/>
    <n v="0"/>
    <n v="0"/>
    <n v="0"/>
    <n v="0"/>
  </r>
  <r>
    <x v="0"/>
    <x v="1"/>
    <x v="3"/>
    <x v="2"/>
    <n v="19"/>
    <n v="7"/>
    <n v="406"/>
    <n v="212039"/>
    <n v="73406257"/>
    <n v="0"/>
    <n v="0"/>
    <n v="21"/>
    <n v="58"/>
  </r>
  <r>
    <x v="1"/>
    <x v="0"/>
    <x v="0"/>
    <x v="0"/>
    <n v="0"/>
    <n v="0"/>
    <n v="0"/>
    <n v="484669"/>
    <n v="154095799"/>
    <n v="0"/>
    <n v="0"/>
    <n v="0"/>
    <n v="0"/>
  </r>
  <r>
    <x v="1"/>
    <x v="0"/>
    <x v="0"/>
    <x v="1"/>
    <n v="0"/>
    <n v="0"/>
    <n v="0"/>
    <n v="484669"/>
    <n v="154095799"/>
    <n v="0"/>
    <n v="0"/>
    <n v="0"/>
    <n v="0"/>
  </r>
  <r>
    <x v="1"/>
    <x v="0"/>
    <x v="0"/>
    <x v="2"/>
    <n v="0"/>
    <n v="0"/>
    <n v="0"/>
    <n v="484669"/>
    <n v="154095799"/>
    <n v="0"/>
    <n v="0"/>
    <n v="0"/>
    <n v="0"/>
  </r>
  <r>
    <x v="1"/>
    <x v="0"/>
    <x v="1"/>
    <x v="0"/>
    <n v="58"/>
    <n v="11"/>
    <n v="1484"/>
    <n v="570218"/>
    <n v="177071567"/>
    <n v="0"/>
    <n v="0"/>
    <n v="25"/>
    <n v="134"/>
  </r>
  <r>
    <x v="1"/>
    <x v="0"/>
    <x v="1"/>
    <x v="1"/>
    <n v="0"/>
    <n v="0"/>
    <n v="0"/>
    <n v="570218"/>
    <n v="177071567"/>
    <n v="0"/>
    <n v="0"/>
    <n v="0"/>
    <n v="0"/>
  </r>
  <r>
    <x v="1"/>
    <x v="0"/>
    <x v="1"/>
    <x v="2"/>
    <n v="15"/>
    <n v="6"/>
    <n v="357"/>
    <n v="570218"/>
    <n v="177071567"/>
    <n v="0"/>
    <n v="0"/>
    <n v="23"/>
    <n v="59"/>
  </r>
  <r>
    <x v="1"/>
    <x v="0"/>
    <x v="2"/>
    <x v="0"/>
    <n v="411"/>
    <n v="80"/>
    <n v="10145"/>
    <n v="499641"/>
    <n v="168822728"/>
    <n v="0"/>
    <n v="0"/>
    <n v="24"/>
    <n v="126"/>
  </r>
  <r>
    <x v="1"/>
    <x v="0"/>
    <x v="2"/>
    <x v="1"/>
    <n v="0"/>
    <n v="0"/>
    <n v="0"/>
    <n v="499641"/>
    <n v="168822728"/>
    <n v="0"/>
    <n v="0"/>
    <n v="0"/>
    <n v="0"/>
  </r>
  <r>
    <x v="1"/>
    <x v="0"/>
    <x v="2"/>
    <x v="2"/>
    <n v="282"/>
    <n v="91"/>
    <n v="7023"/>
    <n v="499641"/>
    <n v="168822728"/>
    <n v="0"/>
    <n v="0"/>
    <n v="24"/>
    <n v="77"/>
  </r>
  <r>
    <x v="1"/>
    <x v="0"/>
    <x v="3"/>
    <x v="0"/>
    <n v="50"/>
    <n v="12"/>
    <n v="1274"/>
    <n v="284312"/>
    <n v="98708080"/>
    <n v="0"/>
    <n v="0"/>
    <n v="25"/>
    <n v="106"/>
  </r>
  <r>
    <x v="1"/>
    <x v="0"/>
    <x v="3"/>
    <x v="1"/>
    <n v="0"/>
    <n v="0"/>
    <n v="0"/>
    <n v="284312"/>
    <n v="98708080"/>
    <n v="0"/>
    <n v="0"/>
    <n v="0"/>
    <n v="0"/>
  </r>
  <r>
    <x v="1"/>
    <x v="0"/>
    <x v="3"/>
    <x v="2"/>
    <n v="47"/>
    <n v="18"/>
    <n v="1038"/>
    <n v="284312"/>
    <n v="98708080"/>
    <n v="0"/>
    <n v="0"/>
    <n v="22"/>
    <n v="57"/>
  </r>
  <r>
    <x v="1"/>
    <x v="1"/>
    <x v="0"/>
    <x v="0"/>
    <n v="1"/>
    <n v="1"/>
    <n v="2"/>
    <n v="503819"/>
    <n v="160357458"/>
    <n v="0"/>
    <n v="0"/>
    <n v="2"/>
    <n v="2"/>
  </r>
  <r>
    <x v="1"/>
    <x v="1"/>
    <x v="0"/>
    <x v="1"/>
    <n v="0"/>
    <n v="0"/>
    <n v="0"/>
    <n v="503819"/>
    <n v="160357458"/>
    <n v="0"/>
    <n v="0"/>
    <n v="0"/>
    <n v="0"/>
  </r>
  <r>
    <x v="1"/>
    <x v="1"/>
    <x v="0"/>
    <x v="2"/>
    <n v="0"/>
    <n v="0"/>
    <n v="0"/>
    <n v="503819"/>
    <n v="160357458"/>
    <n v="0"/>
    <n v="0"/>
    <n v="0"/>
    <n v="0"/>
  </r>
  <r>
    <x v="1"/>
    <x v="1"/>
    <x v="1"/>
    <x v="0"/>
    <n v="39"/>
    <n v="8"/>
    <n v="982"/>
    <n v="528582"/>
    <n v="162268794"/>
    <n v="0"/>
    <n v="0"/>
    <n v="25"/>
    <n v="122"/>
  </r>
  <r>
    <x v="1"/>
    <x v="1"/>
    <x v="1"/>
    <x v="1"/>
    <n v="0"/>
    <n v="0"/>
    <n v="0"/>
    <n v="528582"/>
    <n v="162268794"/>
    <n v="0"/>
    <n v="0"/>
    <n v="0"/>
    <n v="0"/>
  </r>
  <r>
    <x v="1"/>
    <x v="1"/>
    <x v="1"/>
    <x v="2"/>
    <n v="30"/>
    <n v="10"/>
    <n v="744"/>
    <n v="528582"/>
    <n v="162268794"/>
    <n v="0"/>
    <n v="0"/>
    <n v="24"/>
    <n v="74"/>
  </r>
  <r>
    <x v="1"/>
    <x v="1"/>
    <x v="2"/>
    <x v="0"/>
    <n v="831"/>
    <n v="159"/>
    <n v="20918"/>
    <n v="459213"/>
    <n v="153672598"/>
    <n v="0"/>
    <n v="0"/>
    <n v="25"/>
    <n v="131"/>
  </r>
  <r>
    <x v="1"/>
    <x v="1"/>
    <x v="2"/>
    <x v="1"/>
    <n v="0"/>
    <n v="0"/>
    <n v="0"/>
    <n v="459213"/>
    <n v="153672598"/>
    <n v="0"/>
    <n v="0"/>
    <n v="0"/>
    <n v="0"/>
  </r>
  <r>
    <x v="1"/>
    <x v="1"/>
    <x v="2"/>
    <x v="2"/>
    <n v="498"/>
    <n v="164"/>
    <n v="12191"/>
    <n v="459213"/>
    <n v="153672598"/>
    <n v="0"/>
    <n v="0"/>
    <n v="24"/>
    <n v="74"/>
  </r>
  <r>
    <x v="1"/>
    <x v="1"/>
    <x v="3"/>
    <x v="0"/>
    <n v="123"/>
    <n v="24"/>
    <n v="3178"/>
    <n v="225944"/>
    <n v="78034927"/>
    <n v="0"/>
    <n v="0"/>
    <n v="25"/>
    <n v="132"/>
  </r>
  <r>
    <x v="1"/>
    <x v="1"/>
    <x v="3"/>
    <x v="1"/>
    <n v="0"/>
    <n v="0"/>
    <n v="0"/>
    <n v="225944"/>
    <n v="78034927"/>
    <n v="0"/>
    <n v="0"/>
    <n v="0"/>
    <n v="0"/>
  </r>
  <r>
    <x v="1"/>
    <x v="1"/>
    <x v="3"/>
    <x v="2"/>
    <n v="76"/>
    <n v="23"/>
    <n v="1728"/>
    <n v="225944"/>
    <n v="78034927"/>
    <n v="0"/>
    <n v="0"/>
    <n v="22"/>
    <n v="75"/>
  </r>
  <r>
    <x v="2"/>
    <x v="0"/>
    <x v="0"/>
    <x v="0"/>
    <n v="0"/>
    <n v="0"/>
    <n v="0"/>
    <n v="449751"/>
    <n v="74828246"/>
    <n v="0"/>
    <n v="0"/>
    <n v="0"/>
    <n v="0"/>
  </r>
  <r>
    <x v="2"/>
    <x v="0"/>
    <x v="0"/>
    <x v="1"/>
    <n v="0"/>
    <n v="0"/>
    <n v="0"/>
    <n v="449751"/>
    <n v="74828246"/>
    <n v="0"/>
    <n v="0"/>
    <n v="0"/>
    <n v="0"/>
  </r>
  <r>
    <x v="2"/>
    <x v="0"/>
    <x v="0"/>
    <x v="2"/>
    <n v="0"/>
    <n v="0"/>
    <n v="0"/>
    <n v="449751"/>
    <n v="74828246"/>
    <n v="0"/>
    <n v="0"/>
    <n v="0"/>
    <n v="0"/>
  </r>
  <r>
    <x v="2"/>
    <x v="0"/>
    <x v="1"/>
    <x v="0"/>
    <n v="25"/>
    <n v="7"/>
    <n v="504"/>
    <n v="537091"/>
    <n v="87911335"/>
    <n v="0"/>
    <n v="0"/>
    <n v="20"/>
    <n v="72"/>
  </r>
  <r>
    <x v="2"/>
    <x v="0"/>
    <x v="1"/>
    <x v="1"/>
    <n v="3"/>
    <n v="2"/>
    <n v="120"/>
    <n v="537091"/>
    <n v="87911335"/>
    <n v="0"/>
    <n v="0"/>
    <n v="40"/>
    <n v="60"/>
  </r>
  <r>
    <x v="2"/>
    <x v="0"/>
    <x v="1"/>
    <x v="2"/>
    <n v="4"/>
    <n v="1"/>
    <n v="84"/>
    <n v="537091"/>
    <n v="87911335"/>
    <n v="0"/>
    <n v="0"/>
    <n v="21"/>
    <n v="84"/>
  </r>
  <r>
    <x v="2"/>
    <x v="0"/>
    <x v="2"/>
    <x v="0"/>
    <n v="293"/>
    <n v="58"/>
    <n v="6404"/>
    <n v="483956"/>
    <n v="83347238"/>
    <n v="0"/>
    <n v="0"/>
    <n v="21"/>
    <n v="110"/>
  </r>
  <r>
    <x v="2"/>
    <x v="0"/>
    <x v="2"/>
    <x v="1"/>
    <n v="3"/>
    <n v="2"/>
    <n v="90"/>
    <n v="483956"/>
    <n v="83347238"/>
    <n v="0"/>
    <n v="0"/>
    <n v="30"/>
    <n v="45"/>
  </r>
  <r>
    <x v="2"/>
    <x v="0"/>
    <x v="2"/>
    <x v="2"/>
    <n v="26"/>
    <n v="8"/>
    <n v="483"/>
    <n v="483956"/>
    <n v="83347238"/>
    <n v="0"/>
    <n v="0"/>
    <n v="18"/>
    <n v="60"/>
  </r>
  <r>
    <x v="2"/>
    <x v="0"/>
    <x v="3"/>
    <x v="0"/>
    <n v="43"/>
    <n v="7"/>
    <n v="994"/>
    <n v="294655"/>
    <n v="51793730"/>
    <n v="0"/>
    <n v="0"/>
    <n v="23"/>
    <n v="142"/>
  </r>
  <r>
    <x v="2"/>
    <x v="0"/>
    <x v="3"/>
    <x v="1"/>
    <n v="0"/>
    <n v="0"/>
    <n v="0"/>
    <n v="294655"/>
    <n v="51793730"/>
    <n v="0"/>
    <n v="0"/>
    <n v="0"/>
    <n v="0"/>
  </r>
  <r>
    <x v="2"/>
    <x v="0"/>
    <x v="3"/>
    <x v="2"/>
    <n v="20"/>
    <n v="6"/>
    <n v="392"/>
    <n v="294655"/>
    <n v="51793730"/>
    <n v="0"/>
    <n v="0"/>
    <n v="19"/>
    <n v="65"/>
  </r>
  <r>
    <x v="2"/>
    <x v="1"/>
    <x v="0"/>
    <x v="0"/>
    <n v="0"/>
    <n v="0"/>
    <n v="0"/>
    <n v="467879"/>
    <n v="77880527"/>
    <n v="0"/>
    <n v="0"/>
    <n v="0"/>
    <n v="0"/>
  </r>
  <r>
    <x v="2"/>
    <x v="1"/>
    <x v="0"/>
    <x v="1"/>
    <n v="0"/>
    <n v="0"/>
    <n v="0"/>
    <n v="467879"/>
    <n v="77880527"/>
    <n v="0"/>
    <n v="0"/>
    <n v="0"/>
    <n v="0"/>
  </r>
  <r>
    <x v="2"/>
    <x v="1"/>
    <x v="0"/>
    <x v="2"/>
    <n v="0"/>
    <n v="0"/>
    <n v="0"/>
    <n v="467879"/>
    <n v="77880527"/>
    <n v="0"/>
    <n v="0"/>
    <n v="0"/>
    <n v="0"/>
  </r>
  <r>
    <x v="2"/>
    <x v="1"/>
    <x v="1"/>
    <x v="0"/>
    <n v="54"/>
    <n v="8"/>
    <n v="1009"/>
    <n v="496648"/>
    <n v="80445873"/>
    <n v="0"/>
    <n v="0"/>
    <n v="18"/>
    <n v="126"/>
  </r>
  <r>
    <x v="2"/>
    <x v="1"/>
    <x v="1"/>
    <x v="1"/>
    <n v="0"/>
    <n v="0"/>
    <n v="0"/>
    <n v="496648"/>
    <n v="80445873"/>
    <n v="0"/>
    <n v="0"/>
    <n v="0"/>
    <n v="0"/>
  </r>
  <r>
    <x v="2"/>
    <x v="1"/>
    <x v="1"/>
    <x v="2"/>
    <n v="0"/>
    <n v="0"/>
    <n v="0"/>
    <n v="496648"/>
    <n v="80445873"/>
    <n v="0"/>
    <n v="0"/>
    <n v="0"/>
    <n v="0"/>
  </r>
  <r>
    <x v="2"/>
    <x v="1"/>
    <x v="2"/>
    <x v="0"/>
    <n v="634"/>
    <n v="121"/>
    <n v="14353"/>
    <n v="444943"/>
    <n v="76181633"/>
    <n v="0"/>
    <n v="0"/>
    <n v="22"/>
    <n v="118"/>
  </r>
  <r>
    <x v="2"/>
    <x v="1"/>
    <x v="2"/>
    <x v="1"/>
    <n v="0"/>
    <n v="0"/>
    <n v="0"/>
    <n v="444943"/>
    <n v="76181633"/>
    <n v="0"/>
    <n v="0"/>
    <n v="0"/>
    <n v="0"/>
  </r>
  <r>
    <x v="2"/>
    <x v="1"/>
    <x v="2"/>
    <x v="2"/>
    <n v="86"/>
    <n v="28"/>
    <n v="1753"/>
    <n v="444943"/>
    <n v="76181633"/>
    <n v="0"/>
    <n v="0"/>
    <n v="20"/>
    <n v="62"/>
  </r>
  <r>
    <x v="2"/>
    <x v="1"/>
    <x v="3"/>
    <x v="0"/>
    <n v="119"/>
    <n v="20"/>
    <n v="2645"/>
    <n v="234341"/>
    <n v="41051955"/>
    <n v="0"/>
    <n v="0"/>
    <n v="22"/>
    <n v="132"/>
  </r>
  <r>
    <x v="2"/>
    <x v="1"/>
    <x v="3"/>
    <x v="1"/>
    <n v="0"/>
    <n v="0"/>
    <n v="0"/>
    <n v="234341"/>
    <n v="41051955"/>
    <n v="0"/>
    <n v="0"/>
    <n v="0"/>
    <n v="0"/>
  </r>
  <r>
    <x v="2"/>
    <x v="1"/>
    <x v="3"/>
    <x v="2"/>
    <n v="19"/>
    <n v="7"/>
    <n v="406"/>
    <n v="234341"/>
    <n v="41051955"/>
    <n v="0"/>
    <n v="0"/>
    <n v="21"/>
    <n v="58"/>
  </r>
  <r>
    <x v="0"/>
    <x v="0"/>
    <x v="0"/>
    <x v="0"/>
    <n v="0"/>
    <n v="0"/>
    <n v="0"/>
    <n v="47429"/>
    <n v="13136722"/>
    <n v="0"/>
    <n v="0"/>
    <n v="0"/>
    <n v="0"/>
  </r>
  <r>
    <x v="0"/>
    <x v="0"/>
    <x v="0"/>
    <x v="1"/>
    <n v="0"/>
    <n v="0"/>
    <n v="0"/>
    <n v="47429"/>
    <n v="13136722"/>
    <n v="0"/>
    <n v="0"/>
    <n v="0"/>
    <n v="0"/>
  </r>
  <r>
    <x v="0"/>
    <x v="0"/>
    <x v="0"/>
    <x v="2"/>
    <n v="0"/>
    <n v="0"/>
    <n v="0"/>
    <n v="47429"/>
    <n v="13136722"/>
    <n v="0"/>
    <n v="0"/>
    <n v="0"/>
    <n v="0"/>
  </r>
  <r>
    <x v="0"/>
    <x v="0"/>
    <x v="1"/>
    <x v="0"/>
    <n v="0"/>
    <n v="0"/>
    <n v="0"/>
    <n v="27384"/>
    <n v="7097737"/>
    <n v="0"/>
    <n v="0"/>
    <n v="0"/>
    <n v="0"/>
  </r>
  <r>
    <x v="0"/>
    <x v="0"/>
    <x v="1"/>
    <x v="1"/>
    <n v="0"/>
    <n v="0"/>
    <n v="0"/>
    <n v="27384"/>
    <n v="7097737"/>
    <n v="0"/>
    <n v="0"/>
    <n v="0"/>
    <n v="0"/>
  </r>
  <r>
    <x v="0"/>
    <x v="0"/>
    <x v="1"/>
    <x v="2"/>
    <n v="0"/>
    <n v="0"/>
    <n v="0"/>
    <n v="27384"/>
    <n v="7097737"/>
    <n v="0"/>
    <n v="0"/>
    <n v="0"/>
    <n v="0"/>
  </r>
  <r>
    <x v="0"/>
    <x v="0"/>
    <x v="2"/>
    <x v="0"/>
    <n v="4"/>
    <n v="1"/>
    <n v="84"/>
    <n v="21072"/>
    <n v="6488887"/>
    <n v="0"/>
    <n v="0.2"/>
    <n v="21"/>
    <n v="84"/>
  </r>
  <r>
    <x v="0"/>
    <x v="0"/>
    <x v="2"/>
    <x v="1"/>
    <n v="0"/>
    <n v="0"/>
    <n v="0"/>
    <n v="21072"/>
    <n v="6488887"/>
    <n v="0"/>
    <n v="0"/>
    <n v="0"/>
    <n v="0"/>
  </r>
  <r>
    <x v="0"/>
    <x v="0"/>
    <x v="2"/>
    <x v="2"/>
    <n v="18"/>
    <n v="8"/>
    <n v="506"/>
    <n v="21072"/>
    <n v="6488887"/>
    <n v="0.4"/>
    <n v="0.9"/>
    <n v="28.1"/>
    <n v="63.2"/>
  </r>
  <r>
    <x v="0"/>
    <x v="0"/>
    <x v="3"/>
    <x v="0"/>
    <n v="0"/>
    <n v="0"/>
    <n v="0"/>
    <n v="18038"/>
    <n v="6166101"/>
    <n v="0"/>
    <n v="0"/>
    <n v="0"/>
    <n v="0"/>
  </r>
  <r>
    <x v="0"/>
    <x v="0"/>
    <x v="3"/>
    <x v="1"/>
    <n v="0"/>
    <n v="0"/>
    <n v="0"/>
    <n v="18038"/>
    <n v="6166101"/>
    <n v="0"/>
    <n v="0"/>
    <n v="0"/>
    <n v="0"/>
  </r>
  <r>
    <x v="0"/>
    <x v="0"/>
    <x v="3"/>
    <x v="2"/>
    <n v="4"/>
    <n v="1"/>
    <n v="112"/>
    <n v="18038"/>
    <n v="6166101"/>
    <n v="0.1"/>
    <n v="0.2"/>
    <n v="28"/>
    <n v="112"/>
  </r>
  <r>
    <x v="0"/>
    <x v="1"/>
    <x v="0"/>
    <x v="0"/>
    <n v="0"/>
    <n v="0"/>
    <n v="0"/>
    <n v="46650"/>
    <n v="13089277"/>
    <n v="0"/>
    <n v="0"/>
    <n v="0"/>
    <n v="0"/>
  </r>
  <r>
    <x v="0"/>
    <x v="1"/>
    <x v="0"/>
    <x v="1"/>
    <n v="0"/>
    <n v="0"/>
    <n v="0"/>
    <n v="46650"/>
    <n v="13089277"/>
    <n v="0"/>
    <n v="0"/>
    <n v="0"/>
    <n v="0"/>
  </r>
  <r>
    <x v="0"/>
    <x v="1"/>
    <x v="0"/>
    <x v="2"/>
    <n v="0"/>
    <n v="0"/>
    <n v="0"/>
    <n v="46650"/>
    <n v="13089277"/>
    <n v="0"/>
    <n v="0"/>
    <n v="0"/>
    <n v="0"/>
  </r>
  <r>
    <x v="0"/>
    <x v="1"/>
    <x v="1"/>
    <x v="0"/>
    <n v="0"/>
    <n v="0"/>
    <n v="0"/>
    <n v="15734"/>
    <n v="4375202"/>
    <n v="0"/>
    <n v="0"/>
    <n v="0"/>
    <n v="0"/>
  </r>
  <r>
    <x v="0"/>
    <x v="1"/>
    <x v="1"/>
    <x v="1"/>
    <n v="0"/>
    <n v="0"/>
    <n v="0"/>
    <n v="15734"/>
    <n v="4375202"/>
    <n v="0"/>
    <n v="0"/>
    <n v="0"/>
    <n v="0"/>
  </r>
  <r>
    <x v="0"/>
    <x v="1"/>
    <x v="1"/>
    <x v="2"/>
    <n v="3"/>
    <n v="1"/>
    <n v="84"/>
    <n v="15734"/>
    <n v="4375202"/>
    <n v="0.1"/>
    <n v="0.2"/>
    <n v="28"/>
    <n v="84"/>
  </r>
  <r>
    <x v="0"/>
    <x v="1"/>
    <x v="2"/>
    <x v="0"/>
    <n v="11"/>
    <n v="3"/>
    <n v="308"/>
    <n v="17029"/>
    <n v="5149028"/>
    <n v="0.2"/>
    <n v="0.6"/>
    <n v="28"/>
    <n v="102.7"/>
  </r>
  <r>
    <x v="0"/>
    <x v="1"/>
    <x v="2"/>
    <x v="1"/>
    <n v="0"/>
    <n v="0"/>
    <n v="0"/>
    <n v="17029"/>
    <n v="5149028"/>
    <n v="0"/>
    <n v="0"/>
    <n v="0"/>
    <n v="0"/>
  </r>
  <r>
    <x v="0"/>
    <x v="1"/>
    <x v="2"/>
    <x v="2"/>
    <n v="5"/>
    <n v="3"/>
    <n v="140"/>
    <n v="17029"/>
    <n v="5149028"/>
    <n v="0.2"/>
    <n v="0.3"/>
    <n v="28"/>
    <n v="46.7"/>
  </r>
  <r>
    <x v="0"/>
    <x v="1"/>
    <x v="3"/>
    <x v="0"/>
    <n v="0"/>
    <n v="0"/>
    <n v="0"/>
    <n v="13786"/>
    <n v="4692784"/>
    <n v="0"/>
    <n v="0"/>
    <n v="0"/>
    <n v="0"/>
  </r>
  <r>
    <x v="0"/>
    <x v="1"/>
    <x v="3"/>
    <x v="1"/>
    <n v="0"/>
    <n v="0"/>
    <n v="0"/>
    <n v="13786"/>
    <n v="4692784"/>
    <n v="0"/>
    <n v="0"/>
    <n v="0"/>
    <n v="0"/>
  </r>
  <r>
    <x v="0"/>
    <x v="1"/>
    <x v="3"/>
    <x v="2"/>
    <n v="0"/>
    <n v="0"/>
    <n v="0"/>
    <n v="13786"/>
    <n v="4692784"/>
    <n v="0"/>
    <n v="0"/>
    <n v="0"/>
    <n v="0"/>
  </r>
  <r>
    <x v="1"/>
    <x v="0"/>
    <x v="0"/>
    <x v="0"/>
    <n v="0"/>
    <n v="0"/>
    <n v="0"/>
    <n v="46531"/>
    <n v="12508190"/>
    <n v="0"/>
    <n v="0"/>
    <n v="0"/>
    <n v="0"/>
  </r>
  <r>
    <x v="1"/>
    <x v="0"/>
    <x v="0"/>
    <x v="1"/>
    <n v="0"/>
    <n v="0"/>
    <n v="0"/>
    <n v="46531"/>
    <n v="12508190"/>
    <n v="0"/>
    <n v="0"/>
    <n v="0"/>
    <n v="0"/>
  </r>
  <r>
    <x v="1"/>
    <x v="0"/>
    <x v="0"/>
    <x v="2"/>
    <n v="0"/>
    <n v="0"/>
    <n v="0"/>
    <n v="46531"/>
    <n v="12508190"/>
    <n v="0"/>
    <n v="0"/>
    <n v="0"/>
    <n v="0"/>
  </r>
  <r>
    <x v="1"/>
    <x v="0"/>
    <x v="1"/>
    <x v="0"/>
    <n v="2"/>
    <n v="1"/>
    <n v="56"/>
    <n v="25643"/>
    <n v="6342797"/>
    <n v="0"/>
    <n v="0.1"/>
    <n v="28"/>
    <n v="56"/>
  </r>
  <r>
    <x v="1"/>
    <x v="0"/>
    <x v="1"/>
    <x v="1"/>
    <n v="0"/>
    <n v="0"/>
    <n v="0"/>
    <n v="25643"/>
    <n v="6342797"/>
    <n v="0"/>
    <n v="0"/>
    <n v="0"/>
    <n v="0"/>
  </r>
  <r>
    <x v="1"/>
    <x v="0"/>
    <x v="1"/>
    <x v="2"/>
    <n v="1"/>
    <n v="1"/>
    <n v="28"/>
    <n v="25643"/>
    <n v="6342797"/>
    <n v="0"/>
    <n v="0"/>
    <n v="28"/>
    <n v="28"/>
  </r>
  <r>
    <x v="1"/>
    <x v="0"/>
    <x v="2"/>
    <x v="0"/>
    <n v="7"/>
    <n v="2"/>
    <n v="182"/>
    <n v="18970"/>
    <n v="5560972"/>
    <n v="0.1"/>
    <n v="0.4"/>
    <n v="26"/>
    <n v="91"/>
  </r>
  <r>
    <x v="1"/>
    <x v="0"/>
    <x v="2"/>
    <x v="1"/>
    <n v="0"/>
    <n v="0"/>
    <n v="0"/>
    <n v="18970"/>
    <n v="5560972"/>
    <n v="0"/>
    <n v="0"/>
    <n v="0"/>
    <n v="0"/>
  </r>
  <r>
    <x v="1"/>
    <x v="0"/>
    <x v="2"/>
    <x v="2"/>
    <n v="17"/>
    <n v="8"/>
    <n v="476"/>
    <n v="18970"/>
    <n v="5560972"/>
    <n v="0.4"/>
    <n v="0.9"/>
    <n v="28"/>
    <n v="59.5"/>
  </r>
  <r>
    <x v="1"/>
    <x v="0"/>
    <x v="3"/>
    <x v="0"/>
    <n v="4"/>
    <n v="1"/>
    <n v="112"/>
    <n v="16907"/>
    <n v="5671266"/>
    <n v="0.1"/>
    <n v="0.2"/>
    <n v="28"/>
    <n v="112"/>
  </r>
  <r>
    <x v="1"/>
    <x v="0"/>
    <x v="3"/>
    <x v="1"/>
    <n v="0"/>
    <n v="0"/>
    <n v="0"/>
    <n v="16907"/>
    <n v="5671266"/>
    <n v="0"/>
    <n v="0"/>
    <n v="0"/>
    <n v="0"/>
  </r>
  <r>
    <x v="1"/>
    <x v="0"/>
    <x v="3"/>
    <x v="2"/>
    <n v="1"/>
    <n v="1"/>
    <n v="28"/>
    <n v="16907"/>
    <n v="5671266"/>
    <n v="0.1"/>
    <n v="0.1"/>
    <n v="28"/>
    <n v="28"/>
  </r>
  <r>
    <x v="1"/>
    <x v="1"/>
    <x v="0"/>
    <x v="0"/>
    <n v="0"/>
    <n v="0"/>
    <n v="0"/>
    <n v="46051"/>
    <n v="12533564"/>
    <n v="0"/>
    <n v="0"/>
    <n v="0"/>
    <n v="0"/>
  </r>
  <r>
    <x v="1"/>
    <x v="1"/>
    <x v="0"/>
    <x v="1"/>
    <n v="0"/>
    <n v="0"/>
    <n v="0"/>
    <n v="46051"/>
    <n v="12533564"/>
    <n v="0"/>
    <n v="0"/>
    <n v="0"/>
    <n v="0"/>
  </r>
  <r>
    <x v="1"/>
    <x v="1"/>
    <x v="0"/>
    <x v="2"/>
    <n v="0"/>
    <n v="0"/>
    <n v="0"/>
    <n v="46051"/>
    <n v="12533564"/>
    <n v="0"/>
    <n v="0"/>
    <n v="0"/>
    <n v="0"/>
  </r>
  <r>
    <x v="1"/>
    <x v="1"/>
    <x v="1"/>
    <x v="0"/>
    <n v="0"/>
    <n v="0"/>
    <n v="0"/>
    <n v="14113"/>
    <n v="3737314"/>
    <n v="0"/>
    <n v="0"/>
    <n v="0"/>
    <n v="0"/>
  </r>
  <r>
    <x v="1"/>
    <x v="1"/>
    <x v="1"/>
    <x v="1"/>
    <n v="0"/>
    <n v="0"/>
    <n v="0"/>
    <n v="14113"/>
    <n v="3737314"/>
    <n v="0"/>
    <n v="0"/>
    <n v="0"/>
    <n v="0"/>
  </r>
  <r>
    <x v="1"/>
    <x v="1"/>
    <x v="1"/>
    <x v="2"/>
    <n v="2"/>
    <n v="1"/>
    <n v="56"/>
    <n v="14113"/>
    <n v="3737314"/>
    <n v="0.1"/>
    <n v="0.1"/>
    <n v="28"/>
    <n v="56"/>
  </r>
  <r>
    <x v="1"/>
    <x v="1"/>
    <x v="2"/>
    <x v="0"/>
    <n v="9"/>
    <n v="3"/>
    <n v="252"/>
    <n v="14761"/>
    <n v="4279839"/>
    <n v="0.2"/>
    <n v="0.6"/>
    <n v="28"/>
    <n v="84"/>
  </r>
  <r>
    <x v="1"/>
    <x v="1"/>
    <x v="2"/>
    <x v="1"/>
    <n v="0"/>
    <n v="0"/>
    <n v="0"/>
    <n v="14761"/>
    <n v="4279839"/>
    <n v="0"/>
    <n v="0"/>
    <n v="0"/>
    <n v="0"/>
  </r>
  <r>
    <x v="1"/>
    <x v="1"/>
    <x v="2"/>
    <x v="2"/>
    <n v="31"/>
    <n v="10"/>
    <n v="868"/>
    <n v="14761"/>
    <n v="4279839"/>
    <n v="0.7"/>
    <n v="2.1"/>
    <n v="28"/>
    <n v="86.8"/>
  </r>
  <r>
    <x v="1"/>
    <x v="1"/>
    <x v="3"/>
    <x v="0"/>
    <n v="0"/>
    <n v="0"/>
    <n v="0"/>
    <n v="12893"/>
    <n v="4287639"/>
    <n v="0"/>
    <n v="0"/>
    <n v="0"/>
    <n v="0"/>
  </r>
  <r>
    <x v="1"/>
    <x v="1"/>
    <x v="3"/>
    <x v="1"/>
    <n v="0"/>
    <n v="0"/>
    <n v="0"/>
    <n v="12893"/>
    <n v="4287639"/>
    <n v="0"/>
    <n v="0"/>
    <n v="0"/>
    <n v="0"/>
  </r>
  <r>
    <x v="1"/>
    <x v="1"/>
    <x v="3"/>
    <x v="2"/>
    <n v="0"/>
    <n v="0"/>
    <n v="0"/>
    <n v="12893"/>
    <n v="4287639"/>
    <n v="0"/>
    <n v="0"/>
    <n v="0"/>
    <n v="0"/>
  </r>
  <r>
    <x v="2"/>
    <x v="0"/>
    <x v="0"/>
    <x v="0"/>
    <n v="0"/>
    <n v="0"/>
    <n v="0"/>
    <n v="40007"/>
    <n v="6069785"/>
    <n v="0"/>
    <n v="0"/>
    <n v="0"/>
    <n v="0"/>
  </r>
  <r>
    <x v="2"/>
    <x v="0"/>
    <x v="0"/>
    <x v="1"/>
    <n v="0"/>
    <n v="0"/>
    <n v="0"/>
    <n v="40007"/>
    <n v="6069785"/>
    <n v="0"/>
    <n v="0"/>
    <n v="0"/>
    <n v="0"/>
  </r>
  <r>
    <x v="2"/>
    <x v="0"/>
    <x v="0"/>
    <x v="2"/>
    <n v="0"/>
    <n v="0"/>
    <n v="0"/>
    <n v="40007"/>
    <n v="6069785"/>
    <n v="0"/>
    <n v="0"/>
    <n v="0"/>
    <n v="0"/>
  </r>
  <r>
    <x v="2"/>
    <x v="0"/>
    <x v="1"/>
    <x v="0"/>
    <n v="0"/>
    <n v="0"/>
    <n v="0"/>
    <n v="21152"/>
    <n v="3067816"/>
    <n v="0"/>
    <n v="0"/>
    <n v="0"/>
    <n v="0"/>
  </r>
  <r>
    <x v="2"/>
    <x v="0"/>
    <x v="1"/>
    <x v="1"/>
    <n v="0"/>
    <n v="0"/>
    <n v="0"/>
    <n v="21152"/>
    <n v="3067816"/>
    <n v="0"/>
    <n v="0"/>
    <n v="0"/>
    <n v="0"/>
  </r>
  <r>
    <x v="2"/>
    <x v="0"/>
    <x v="1"/>
    <x v="2"/>
    <n v="5"/>
    <n v="2"/>
    <n v="140"/>
    <n v="21152"/>
    <n v="3067816"/>
    <n v="0.1"/>
    <n v="0.2"/>
    <n v="28"/>
    <n v="70"/>
  </r>
  <r>
    <x v="2"/>
    <x v="0"/>
    <x v="2"/>
    <x v="0"/>
    <n v="0"/>
    <n v="0"/>
    <n v="0"/>
    <n v="16625"/>
    <n v="2628655"/>
    <n v="0"/>
    <n v="0"/>
    <n v="0"/>
    <n v="0"/>
  </r>
  <r>
    <x v="2"/>
    <x v="0"/>
    <x v="2"/>
    <x v="1"/>
    <n v="0"/>
    <n v="0"/>
    <n v="0"/>
    <n v="16625"/>
    <n v="2628655"/>
    <n v="0"/>
    <n v="0"/>
    <n v="0"/>
    <n v="0"/>
  </r>
  <r>
    <x v="2"/>
    <x v="0"/>
    <x v="2"/>
    <x v="2"/>
    <n v="2"/>
    <n v="2"/>
    <n v="56"/>
    <n v="16625"/>
    <n v="2628655"/>
    <n v="0.1"/>
    <n v="0.1"/>
    <n v="28"/>
    <n v="28"/>
  </r>
  <r>
    <x v="2"/>
    <x v="0"/>
    <x v="3"/>
    <x v="0"/>
    <n v="0"/>
    <n v="0"/>
    <n v="0"/>
    <n v="14054"/>
    <n v="2333285"/>
    <n v="0"/>
    <n v="0"/>
    <n v="0"/>
    <n v="0"/>
  </r>
  <r>
    <x v="2"/>
    <x v="0"/>
    <x v="3"/>
    <x v="1"/>
    <n v="0"/>
    <n v="0"/>
    <n v="0"/>
    <n v="14054"/>
    <n v="2333285"/>
    <n v="0"/>
    <n v="0"/>
    <n v="0"/>
    <n v="0"/>
  </r>
  <r>
    <x v="2"/>
    <x v="0"/>
    <x v="3"/>
    <x v="2"/>
    <n v="0"/>
    <n v="0"/>
    <n v="0"/>
    <n v="14054"/>
    <n v="2333285"/>
    <n v="0"/>
    <n v="0"/>
    <n v="0"/>
    <n v="0"/>
  </r>
  <r>
    <x v="2"/>
    <x v="1"/>
    <x v="0"/>
    <x v="0"/>
    <n v="0"/>
    <n v="0"/>
    <n v="0"/>
    <n v="39934"/>
    <n v="6124371"/>
    <n v="0"/>
    <n v="0"/>
    <n v="0"/>
    <n v="0"/>
  </r>
  <r>
    <x v="2"/>
    <x v="1"/>
    <x v="0"/>
    <x v="1"/>
    <n v="0"/>
    <n v="0"/>
    <n v="0"/>
    <n v="39934"/>
    <n v="6124371"/>
    <n v="0"/>
    <n v="0"/>
    <n v="0"/>
    <n v="0"/>
  </r>
  <r>
    <x v="2"/>
    <x v="1"/>
    <x v="0"/>
    <x v="2"/>
    <n v="0"/>
    <n v="0"/>
    <n v="0"/>
    <n v="39934"/>
    <n v="6124371"/>
    <n v="0"/>
    <n v="0"/>
    <n v="0"/>
    <n v="0"/>
  </r>
  <r>
    <x v="2"/>
    <x v="1"/>
    <x v="1"/>
    <x v="0"/>
    <n v="0"/>
    <n v="0"/>
    <n v="0"/>
    <n v="11792"/>
    <n v="1783062"/>
    <n v="0"/>
    <n v="0"/>
    <n v="0"/>
    <n v="0"/>
  </r>
  <r>
    <x v="2"/>
    <x v="1"/>
    <x v="1"/>
    <x v="1"/>
    <n v="0"/>
    <n v="0"/>
    <n v="0"/>
    <n v="11792"/>
    <n v="1783062"/>
    <n v="0"/>
    <n v="0"/>
    <n v="0"/>
    <n v="0"/>
  </r>
  <r>
    <x v="2"/>
    <x v="1"/>
    <x v="1"/>
    <x v="2"/>
    <n v="1"/>
    <n v="1"/>
    <n v="28"/>
    <n v="11792"/>
    <n v="1783062"/>
    <n v="0.1"/>
    <n v="0.1"/>
    <n v="28"/>
    <n v="28"/>
  </r>
  <r>
    <x v="2"/>
    <x v="1"/>
    <x v="2"/>
    <x v="0"/>
    <n v="15"/>
    <n v="3"/>
    <n v="420"/>
    <n v="12850"/>
    <n v="2028406"/>
    <n v="0.2"/>
    <n v="1.2"/>
    <n v="28"/>
    <n v="140"/>
  </r>
  <r>
    <x v="2"/>
    <x v="1"/>
    <x v="2"/>
    <x v="1"/>
    <n v="0"/>
    <n v="0"/>
    <n v="0"/>
    <n v="12850"/>
    <n v="2028406"/>
    <n v="0"/>
    <n v="0"/>
    <n v="0"/>
    <n v="0"/>
  </r>
  <r>
    <x v="2"/>
    <x v="1"/>
    <x v="2"/>
    <x v="2"/>
    <n v="0"/>
    <n v="0"/>
    <n v="0"/>
    <n v="12850"/>
    <n v="2028406"/>
    <n v="0"/>
    <n v="0"/>
    <n v="0"/>
    <n v="0"/>
  </r>
  <r>
    <x v="2"/>
    <x v="1"/>
    <x v="3"/>
    <x v="0"/>
    <n v="0"/>
    <n v="0"/>
    <n v="0"/>
    <n v="10649"/>
    <n v="1752690"/>
    <n v="0"/>
    <n v="0"/>
    <n v="0"/>
    <n v="0"/>
  </r>
  <r>
    <x v="2"/>
    <x v="1"/>
    <x v="3"/>
    <x v="1"/>
    <n v="0"/>
    <n v="0"/>
    <n v="0"/>
    <n v="10649"/>
    <n v="1752690"/>
    <n v="0"/>
    <n v="0"/>
    <n v="0"/>
    <n v="0"/>
  </r>
  <r>
    <x v="2"/>
    <x v="1"/>
    <x v="3"/>
    <x v="2"/>
    <n v="0"/>
    <n v="0"/>
    <n v="0"/>
    <n v="10649"/>
    <n v="1752690"/>
    <n v="0"/>
    <n v="0"/>
    <n v="0"/>
    <n v="0"/>
  </r>
  <r>
    <x v="0"/>
    <x v="0"/>
    <x v="0"/>
    <x v="0"/>
    <n v="0"/>
    <n v="0"/>
    <n v="0"/>
    <n v="11951"/>
    <n v="3298989"/>
    <n v="0"/>
    <n v="0"/>
    <n v="0"/>
    <n v="0"/>
  </r>
  <r>
    <x v="0"/>
    <x v="0"/>
    <x v="0"/>
    <x v="1"/>
    <n v="0"/>
    <n v="0"/>
    <n v="0"/>
    <n v="11951"/>
    <n v="3298989"/>
    <n v="0"/>
    <n v="0"/>
    <n v="0"/>
    <n v="0"/>
  </r>
  <r>
    <x v="0"/>
    <x v="0"/>
    <x v="0"/>
    <x v="2"/>
    <n v="0"/>
    <n v="0"/>
    <n v="0"/>
    <n v="11951"/>
    <n v="3298989"/>
    <n v="0"/>
    <n v="0"/>
    <n v="0"/>
    <n v="0"/>
  </r>
  <r>
    <x v="0"/>
    <x v="0"/>
    <x v="1"/>
    <x v="0"/>
    <n v="0"/>
    <n v="0"/>
    <n v="0"/>
    <n v="12783"/>
    <n v="3432315"/>
    <n v="0"/>
    <n v="0"/>
    <n v="0"/>
    <n v="0"/>
  </r>
  <r>
    <x v="0"/>
    <x v="0"/>
    <x v="1"/>
    <x v="1"/>
    <n v="0"/>
    <n v="0"/>
    <n v="0"/>
    <n v="12783"/>
    <n v="3432315"/>
    <n v="0"/>
    <n v="0"/>
    <n v="0"/>
    <n v="0"/>
  </r>
  <r>
    <x v="0"/>
    <x v="0"/>
    <x v="1"/>
    <x v="2"/>
    <n v="0"/>
    <n v="0"/>
    <n v="0"/>
    <n v="12783"/>
    <n v="3432315"/>
    <n v="0"/>
    <n v="0"/>
    <n v="0"/>
    <n v="0"/>
  </r>
  <r>
    <x v="0"/>
    <x v="0"/>
    <x v="2"/>
    <x v="0"/>
    <n v="0"/>
    <n v="0"/>
    <n v="0"/>
    <n v="15844"/>
    <n v="4738139"/>
    <n v="0"/>
    <n v="0"/>
    <n v="0"/>
    <n v="0"/>
  </r>
  <r>
    <x v="0"/>
    <x v="0"/>
    <x v="2"/>
    <x v="1"/>
    <n v="0"/>
    <n v="0"/>
    <n v="0"/>
    <n v="15844"/>
    <n v="4738139"/>
    <n v="0"/>
    <n v="0"/>
    <n v="0"/>
    <n v="0"/>
  </r>
  <r>
    <x v="0"/>
    <x v="0"/>
    <x v="2"/>
    <x v="2"/>
    <n v="0"/>
    <n v="0"/>
    <n v="0"/>
    <n v="15844"/>
    <n v="4738139"/>
    <n v="0"/>
    <n v="0"/>
    <n v="0"/>
    <n v="0"/>
  </r>
  <r>
    <x v="0"/>
    <x v="0"/>
    <x v="3"/>
    <x v="0"/>
    <n v="0"/>
    <n v="0"/>
    <n v="0"/>
    <n v="14447"/>
    <n v="4521697"/>
    <n v="0"/>
    <n v="0"/>
    <n v="0"/>
    <n v="0"/>
  </r>
  <r>
    <x v="0"/>
    <x v="0"/>
    <x v="3"/>
    <x v="1"/>
    <n v="0"/>
    <n v="0"/>
    <n v="0"/>
    <n v="14447"/>
    <n v="4521697"/>
    <n v="0"/>
    <n v="0"/>
    <n v="0"/>
    <n v="0"/>
  </r>
  <r>
    <x v="0"/>
    <x v="0"/>
    <x v="3"/>
    <x v="2"/>
    <n v="0"/>
    <n v="0"/>
    <n v="0"/>
    <n v="14447"/>
    <n v="4521697"/>
    <n v="0"/>
    <n v="0"/>
    <n v="0"/>
    <n v="0"/>
  </r>
  <r>
    <x v="0"/>
    <x v="1"/>
    <x v="0"/>
    <x v="0"/>
    <n v="0"/>
    <n v="0"/>
    <n v="0"/>
    <n v="12152"/>
    <n v="3386637"/>
    <n v="0"/>
    <n v="0"/>
    <n v="0"/>
    <n v="0"/>
  </r>
  <r>
    <x v="0"/>
    <x v="1"/>
    <x v="0"/>
    <x v="1"/>
    <n v="0"/>
    <n v="0"/>
    <n v="0"/>
    <n v="12152"/>
    <n v="3386637"/>
    <n v="0"/>
    <n v="0"/>
    <n v="0"/>
    <n v="0"/>
  </r>
  <r>
    <x v="0"/>
    <x v="1"/>
    <x v="0"/>
    <x v="2"/>
    <n v="0"/>
    <n v="0"/>
    <n v="0"/>
    <n v="12152"/>
    <n v="3386637"/>
    <n v="0"/>
    <n v="0"/>
    <n v="0"/>
    <n v="0"/>
  </r>
  <r>
    <x v="0"/>
    <x v="1"/>
    <x v="1"/>
    <x v="0"/>
    <n v="0"/>
    <n v="0"/>
    <n v="0"/>
    <n v="10041"/>
    <n v="2750125"/>
    <n v="0"/>
    <n v="0"/>
    <n v="0"/>
    <n v="0"/>
  </r>
  <r>
    <x v="0"/>
    <x v="1"/>
    <x v="1"/>
    <x v="1"/>
    <n v="0"/>
    <n v="0"/>
    <n v="0"/>
    <n v="10041"/>
    <n v="2750125"/>
    <n v="0"/>
    <n v="0"/>
    <n v="0"/>
    <n v="0"/>
  </r>
  <r>
    <x v="0"/>
    <x v="1"/>
    <x v="1"/>
    <x v="2"/>
    <n v="0"/>
    <n v="0"/>
    <n v="0"/>
    <n v="10041"/>
    <n v="2750125"/>
    <n v="0"/>
    <n v="0"/>
    <n v="0"/>
    <n v="0"/>
  </r>
  <r>
    <x v="0"/>
    <x v="1"/>
    <x v="2"/>
    <x v="0"/>
    <n v="0"/>
    <n v="0"/>
    <n v="0"/>
    <n v="13280"/>
    <n v="3935471"/>
    <n v="0"/>
    <n v="0"/>
    <n v="0"/>
    <n v="0"/>
  </r>
  <r>
    <x v="0"/>
    <x v="1"/>
    <x v="2"/>
    <x v="1"/>
    <n v="0"/>
    <n v="0"/>
    <n v="0"/>
    <n v="13280"/>
    <n v="3935471"/>
    <n v="0"/>
    <n v="0"/>
    <n v="0"/>
    <n v="0"/>
  </r>
  <r>
    <x v="0"/>
    <x v="1"/>
    <x v="2"/>
    <x v="2"/>
    <n v="0"/>
    <n v="0"/>
    <n v="0"/>
    <n v="13280"/>
    <n v="3935471"/>
    <n v="0"/>
    <n v="0"/>
    <n v="0"/>
    <n v="0"/>
  </r>
  <r>
    <x v="0"/>
    <x v="1"/>
    <x v="3"/>
    <x v="0"/>
    <n v="0"/>
    <n v="0"/>
    <n v="0"/>
    <n v="10539"/>
    <n v="3257613"/>
    <n v="0"/>
    <n v="0"/>
    <n v="0"/>
    <n v="0"/>
  </r>
  <r>
    <x v="0"/>
    <x v="1"/>
    <x v="3"/>
    <x v="1"/>
    <n v="0"/>
    <n v="0"/>
    <n v="0"/>
    <n v="10539"/>
    <n v="3257613"/>
    <n v="0"/>
    <n v="0"/>
    <n v="0"/>
    <n v="0"/>
  </r>
  <r>
    <x v="0"/>
    <x v="1"/>
    <x v="3"/>
    <x v="2"/>
    <n v="0"/>
    <n v="0"/>
    <n v="0"/>
    <n v="10539"/>
    <n v="3257613"/>
    <n v="0"/>
    <n v="0"/>
    <n v="0"/>
    <n v="0"/>
  </r>
  <r>
    <x v="1"/>
    <x v="0"/>
    <x v="0"/>
    <x v="0"/>
    <n v="0"/>
    <n v="0"/>
    <n v="0"/>
    <n v="10399"/>
    <n v="1671167"/>
    <n v="0"/>
    <n v="0"/>
    <n v="0"/>
    <n v="0"/>
  </r>
  <r>
    <x v="1"/>
    <x v="0"/>
    <x v="0"/>
    <x v="1"/>
    <n v="0"/>
    <n v="0"/>
    <n v="0"/>
    <n v="10399"/>
    <n v="1671167"/>
    <n v="0"/>
    <n v="0"/>
    <n v="0"/>
    <n v="0"/>
  </r>
  <r>
    <x v="1"/>
    <x v="0"/>
    <x v="0"/>
    <x v="2"/>
    <n v="0"/>
    <n v="0"/>
    <n v="0"/>
    <n v="10399"/>
    <n v="1671167"/>
    <n v="0"/>
    <n v="0"/>
    <n v="0"/>
    <n v="0"/>
  </r>
  <r>
    <x v="1"/>
    <x v="0"/>
    <x v="1"/>
    <x v="0"/>
    <n v="0"/>
    <n v="0"/>
    <n v="0"/>
    <n v="11542"/>
    <n v="1821250"/>
    <n v="0"/>
    <n v="0"/>
    <n v="0"/>
    <n v="0"/>
  </r>
  <r>
    <x v="1"/>
    <x v="0"/>
    <x v="1"/>
    <x v="1"/>
    <n v="0"/>
    <n v="0"/>
    <n v="0"/>
    <n v="11542"/>
    <n v="1821250"/>
    <n v="0"/>
    <n v="0"/>
    <n v="0"/>
    <n v="0"/>
  </r>
  <r>
    <x v="1"/>
    <x v="0"/>
    <x v="1"/>
    <x v="2"/>
    <n v="0"/>
    <n v="0"/>
    <n v="0"/>
    <n v="11542"/>
    <n v="1821250"/>
    <n v="0"/>
    <n v="0"/>
    <n v="0"/>
    <n v="0"/>
  </r>
  <r>
    <x v="1"/>
    <x v="0"/>
    <x v="2"/>
    <x v="0"/>
    <n v="0"/>
    <n v="0"/>
    <n v="0"/>
    <n v="14788"/>
    <n v="2452747"/>
    <n v="0"/>
    <n v="0"/>
    <n v="0"/>
    <n v="0"/>
  </r>
  <r>
    <x v="1"/>
    <x v="0"/>
    <x v="2"/>
    <x v="1"/>
    <n v="0"/>
    <n v="0"/>
    <n v="0"/>
    <n v="14788"/>
    <n v="2452747"/>
    <n v="0"/>
    <n v="0"/>
    <n v="0"/>
    <n v="0"/>
  </r>
  <r>
    <x v="1"/>
    <x v="0"/>
    <x v="2"/>
    <x v="2"/>
    <n v="0"/>
    <n v="0"/>
    <n v="0"/>
    <n v="14788"/>
    <n v="2452747"/>
    <n v="0"/>
    <n v="0"/>
    <n v="0"/>
    <n v="0"/>
  </r>
  <r>
    <x v="1"/>
    <x v="0"/>
    <x v="3"/>
    <x v="0"/>
    <n v="0"/>
    <n v="0"/>
    <n v="0"/>
    <n v="14880"/>
    <n v="2432247"/>
    <n v="0"/>
    <n v="0"/>
    <n v="0"/>
    <n v="0"/>
  </r>
  <r>
    <x v="1"/>
    <x v="0"/>
    <x v="3"/>
    <x v="1"/>
    <n v="0"/>
    <n v="0"/>
    <n v="0"/>
    <n v="14880"/>
    <n v="2432247"/>
    <n v="0"/>
    <n v="0"/>
    <n v="0"/>
    <n v="0"/>
  </r>
  <r>
    <x v="1"/>
    <x v="0"/>
    <x v="3"/>
    <x v="2"/>
    <n v="0"/>
    <n v="0"/>
    <n v="0"/>
    <n v="14880"/>
    <n v="2432247"/>
    <n v="0"/>
    <n v="0"/>
    <n v="0"/>
    <n v="0"/>
  </r>
  <r>
    <x v="1"/>
    <x v="1"/>
    <x v="0"/>
    <x v="0"/>
    <n v="0"/>
    <n v="0"/>
    <n v="0"/>
    <n v="10620"/>
    <n v="1709076"/>
    <n v="0"/>
    <n v="0"/>
    <n v="0"/>
    <n v="0"/>
  </r>
  <r>
    <x v="1"/>
    <x v="1"/>
    <x v="0"/>
    <x v="1"/>
    <n v="0"/>
    <n v="0"/>
    <n v="0"/>
    <n v="10620"/>
    <n v="1709076"/>
    <n v="0"/>
    <n v="0"/>
    <n v="0"/>
    <n v="0"/>
  </r>
  <r>
    <x v="1"/>
    <x v="1"/>
    <x v="0"/>
    <x v="2"/>
    <n v="0"/>
    <n v="0"/>
    <n v="0"/>
    <n v="10620"/>
    <n v="1709076"/>
    <n v="0"/>
    <n v="0"/>
    <n v="0"/>
    <n v="0"/>
  </r>
  <r>
    <x v="1"/>
    <x v="1"/>
    <x v="1"/>
    <x v="0"/>
    <n v="0"/>
    <n v="0"/>
    <n v="0"/>
    <n v="9119"/>
    <n v="1440537"/>
    <n v="0"/>
    <n v="0"/>
    <n v="0"/>
    <n v="0"/>
  </r>
  <r>
    <x v="1"/>
    <x v="1"/>
    <x v="1"/>
    <x v="1"/>
    <n v="0"/>
    <n v="0"/>
    <n v="0"/>
    <n v="9119"/>
    <n v="1440537"/>
    <n v="0"/>
    <n v="0"/>
    <n v="0"/>
    <n v="0"/>
  </r>
  <r>
    <x v="1"/>
    <x v="1"/>
    <x v="1"/>
    <x v="2"/>
    <n v="0"/>
    <n v="0"/>
    <n v="0"/>
    <n v="9119"/>
    <n v="1440537"/>
    <n v="0"/>
    <n v="0"/>
    <n v="0"/>
    <n v="0"/>
  </r>
  <r>
    <x v="1"/>
    <x v="1"/>
    <x v="2"/>
    <x v="0"/>
    <n v="0"/>
    <n v="0"/>
    <n v="0"/>
    <n v="12268"/>
    <n v="2022965"/>
    <n v="0"/>
    <n v="0"/>
    <n v="0"/>
    <n v="0"/>
  </r>
  <r>
    <x v="1"/>
    <x v="1"/>
    <x v="2"/>
    <x v="1"/>
    <n v="0"/>
    <n v="0"/>
    <n v="0"/>
    <n v="12268"/>
    <n v="2022965"/>
    <n v="0"/>
    <n v="0"/>
    <n v="0"/>
    <n v="0"/>
  </r>
  <r>
    <x v="1"/>
    <x v="1"/>
    <x v="2"/>
    <x v="2"/>
    <n v="0"/>
    <n v="0"/>
    <n v="0"/>
    <n v="12268"/>
    <n v="2022965"/>
    <n v="0"/>
    <n v="0"/>
    <n v="0"/>
    <n v="0"/>
  </r>
  <r>
    <x v="1"/>
    <x v="1"/>
    <x v="3"/>
    <x v="0"/>
    <n v="0"/>
    <n v="0"/>
    <n v="0"/>
    <n v="10947"/>
    <n v="1760578"/>
    <n v="0"/>
    <n v="0"/>
    <n v="0"/>
    <n v="0"/>
  </r>
  <r>
    <x v="1"/>
    <x v="1"/>
    <x v="3"/>
    <x v="1"/>
    <n v="0"/>
    <n v="0"/>
    <n v="0"/>
    <n v="10947"/>
    <n v="1760578"/>
    <n v="0"/>
    <n v="0"/>
    <n v="0"/>
    <n v="0"/>
  </r>
  <r>
    <x v="1"/>
    <x v="1"/>
    <x v="3"/>
    <x v="2"/>
    <n v="0"/>
    <n v="0"/>
    <n v="0"/>
    <n v="10947"/>
    <n v="1760578"/>
    <n v="0"/>
    <n v="0"/>
    <n v="0"/>
    <n v="0"/>
  </r>
  <r>
    <x v="2"/>
    <x v="0"/>
    <x v="0"/>
    <x v="0"/>
    <n v="0"/>
    <n v="0"/>
    <n v="0"/>
    <n v="0"/>
    <n v="0"/>
    <n v="0"/>
    <n v="0"/>
    <n v="0"/>
    <n v="0"/>
  </r>
  <r>
    <x v="2"/>
    <x v="0"/>
    <x v="0"/>
    <x v="1"/>
    <n v="0"/>
    <n v="0"/>
    <n v="0"/>
    <n v="0"/>
    <n v="0"/>
    <n v="0"/>
    <n v="0"/>
    <n v="0"/>
    <n v="0"/>
  </r>
  <r>
    <x v="2"/>
    <x v="0"/>
    <x v="0"/>
    <x v="2"/>
    <n v="0"/>
    <n v="0"/>
    <n v="0"/>
    <n v="0"/>
    <n v="0"/>
    <n v="0"/>
    <n v="0"/>
    <n v="0"/>
    <n v="0"/>
  </r>
  <r>
    <x v="2"/>
    <x v="0"/>
    <x v="1"/>
    <x v="0"/>
    <n v="0"/>
    <n v="0"/>
    <n v="0"/>
    <n v="0"/>
    <n v="0"/>
    <n v="0"/>
    <n v="0"/>
    <n v="0"/>
    <n v="0"/>
  </r>
  <r>
    <x v="2"/>
    <x v="0"/>
    <x v="1"/>
    <x v="1"/>
    <n v="0"/>
    <n v="0"/>
    <n v="0"/>
    <n v="0"/>
    <n v="0"/>
    <n v="0"/>
    <n v="0"/>
    <n v="0"/>
    <n v="0"/>
  </r>
  <r>
    <x v="2"/>
    <x v="0"/>
    <x v="1"/>
    <x v="2"/>
    <n v="0"/>
    <n v="0"/>
    <n v="0"/>
    <n v="0"/>
    <n v="0"/>
    <n v="0"/>
    <n v="0"/>
    <n v="0"/>
    <n v="0"/>
  </r>
  <r>
    <x v="2"/>
    <x v="0"/>
    <x v="2"/>
    <x v="0"/>
    <n v="0"/>
    <n v="0"/>
    <n v="0"/>
    <n v="0"/>
    <n v="0"/>
    <n v="0"/>
    <n v="0"/>
    <n v="0"/>
    <n v="0"/>
  </r>
  <r>
    <x v="2"/>
    <x v="0"/>
    <x v="2"/>
    <x v="1"/>
    <n v="0"/>
    <n v="0"/>
    <n v="0"/>
    <n v="0"/>
    <n v="0"/>
    <n v="0"/>
    <n v="0"/>
    <n v="0"/>
    <n v="0"/>
  </r>
  <r>
    <x v="2"/>
    <x v="0"/>
    <x v="2"/>
    <x v="2"/>
    <n v="0"/>
    <n v="0"/>
    <n v="0"/>
    <n v="0"/>
    <n v="0"/>
    <n v="0"/>
    <n v="0"/>
    <n v="0"/>
    <n v="0"/>
  </r>
  <r>
    <x v="2"/>
    <x v="0"/>
    <x v="3"/>
    <x v="0"/>
    <n v="0"/>
    <n v="0"/>
    <n v="0"/>
    <n v="0"/>
    <n v="0"/>
    <n v="0"/>
    <n v="0"/>
    <n v="0"/>
    <n v="0"/>
  </r>
  <r>
    <x v="2"/>
    <x v="0"/>
    <x v="3"/>
    <x v="1"/>
    <n v="0"/>
    <n v="0"/>
    <n v="0"/>
    <n v="0"/>
    <n v="0"/>
    <n v="0"/>
    <n v="0"/>
    <n v="0"/>
    <n v="0"/>
  </r>
  <r>
    <x v="2"/>
    <x v="0"/>
    <x v="3"/>
    <x v="2"/>
    <n v="0"/>
    <n v="0"/>
    <n v="0"/>
    <n v="0"/>
    <n v="0"/>
    <n v="0"/>
    <n v="0"/>
    <n v="0"/>
    <n v="0"/>
  </r>
  <r>
    <x v="2"/>
    <x v="1"/>
    <x v="0"/>
    <x v="0"/>
    <n v="0"/>
    <n v="0"/>
    <n v="0"/>
    <n v="0"/>
    <n v="0"/>
    <n v="0"/>
    <n v="0"/>
    <n v="0"/>
    <n v="0"/>
  </r>
  <r>
    <x v="2"/>
    <x v="1"/>
    <x v="0"/>
    <x v="1"/>
    <n v="0"/>
    <n v="0"/>
    <n v="0"/>
    <n v="0"/>
    <n v="0"/>
    <n v="0"/>
    <n v="0"/>
    <n v="0"/>
    <n v="0"/>
  </r>
  <r>
    <x v="2"/>
    <x v="1"/>
    <x v="0"/>
    <x v="2"/>
    <n v="0"/>
    <n v="0"/>
    <n v="0"/>
    <n v="0"/>
    <n v="0"/>
    <n v="0"/>
    <n v="0"/>
    <n v="0"/>
    <n v="0"/>
  </r>
  <r>
    <x v="2"/>
    <x v="1"/>
    <x v="1"/>
    <x v="0"/>
    <n v="0"/>
    <n v="0"/>
    <n v="0"/>
    <n v="0"/>
    <n v="0"/>
    <n v="0"/>
    <n v="0"/>
    <n v="0"/>
    <n v="0"/>
  </r>
  <r>
    <x v="2"/>
    <x v="1"/>
    <x v="1"/>
    <x v="1"/>
    <n v="0"/>
    <n v="0"/>
    <n v="0"/>
    <n v="0"/>
    <n v="0"/>
    <n v="0"/>
    <n v="0"/>
    <n v="0"/>
    <n v="0"/>
  </r>
  <r>
    <x v="2"/>
    <x v="1"/>
    <x v="1"/>
    <x v="2"/>
    <n v="0"/>
    <n v="0"/>
    <n v="0"/>
    <n v="0"/>
    <n v="0"/>
    <n v="0"/>
    <n v="0"/>
    <n v="0"/>
    <n v="0"/>
  </r>
  <r>
    <x v="2"/>
    <x v="1"/>
    <x v="2"/>
    <x v="0"/>
    <n v="0"/>
    <n v="0"/>
    <n v="0"/>
    <n v="0"/>
    <n v="0"/>
    <n v="0"/>
    <n v="0"/>
    <n v="0"/>
    <n v="0"/>
  </r>
  <r>
    <x v="2"/>
    <x v="1"/>
    <x v="2"/>
    <x v="1"/>
    <n v="0"/>
    <n v="0"/>
    <n v="0"/>
    <n v="0"/>
    <n v="0"/>
    <n v="0"/>
    <n v="0"/>
    <n v="0"/>
    <n v="0"/>
  </r>
  <r>
    <x v="2"/>
    <x v="1"/>
    <x v="2"/>
    <x v="2"/>
    <n v="0"/>
    <n v="0"/>
    <n v="0"/>
    <n v="0"/>
    <n v="0"/>
    <n v="0"/>
    <n v="0"/>
    <n v="0"/>
    <n v="0"/>
  </r>
  <r>
    <x v="2"/>
    <x v="1"/>
    <x v="3"/>
    <x v="0"/>
    <n v="0"/>
    <n v="0"/>
    <n v="0"/>
    <n v="0"/>
    <n v="0"/>
    <n v="0"/>
    <n v="0"/>
    <n v="0"/>
    <n v="0"/>
  </r>
  <r>
    <x v="2"/>
    <x v="1"/>
    <x v="3"/>
    <x v="1"/>
    <n v="0"/>
    <n v="0"/>
    <n v="0"/>
    <n v="0"/>
    <n v="0"/>
    <n v="0"/>
    <n v="0"/>
    <n v="0"/>
    <n v="0"/>
  </r>
  <r>
    <x v="2"/>
    <x v="1"/>
    <x v="3"/>
    <x v="2"/>
    <n v="0"/>
    <n v="0"/>
    <n v="0"/>
    <n v="0"/>
    <n v="0"/>
    <n v="0"/>
    <n v="0"/>
    <n v="0"/>
    <n v="0"/>
  </r>
  <r>
    <x v="0"/>
    <x v="0"/>
    <x v="0"/>
    <x v="0"/>
    <n v="19"/>
    <n v="5"/>
    <n v="588"/>
    <n v="1834475"/>
    <n v="489448164"/>
    <n v="0"/>
    <n v="0"/>
    <n v="30.9"/>
    <n v="117.6"/>
  </r>
  <r>
    <x v="0"/>
    <x v="0"/>
    <x v="0"/>
    <x v="1"/>
    <n v="0"/>
    <n v="0"/>
    <n v="0"/>
    <n v="1834475"/>
    <n v="489448164"/>
    <n v="0"/>
    <n v="0"/>
    <n v="0"/>
    <n v="0"/>
  </r>
  <r>
    <x v="0"/>
    <x v="0"/>
    <x v="0"/>
    <x v="2"/>
    <n v="5"/>
    <n v="3"/>
    <n v="140"/>
    <n v="1834475"/>
    <n v="489448164"/>
    <n v="0"/>
    <n v="0"/>
    <n v="28"/>
    <n v="46.7"/>
  </r>
  <r>
    <x v="0"/>
    <x v="0"/>
    <x v="1"/>
    <x v="0"/>
    <n v="43"/>
    <n v="15"/>
    <n v="1204"/>
    <n v="2490756"/>
    <n v="642592904"/>
    <n v="0"/>
    <n v="0"/>
    <n v="28"/>
    <n v="80.3"/>
  </r>
  <r>
    <x v="0"/>
    <x v="0"/>
    <x v="1"/>
    <x v="1"/>
    <n v="0"/>
    <n v="0"/>
    <n v="0"/>
    <n v="2490756"/>
    <n v="642592904"/>
    <n v="0"/>
    <n v="0"/>
    <n v="0"/>
    <n v="0"/>
  </r>
  <r>
    <x v="0"/>
    <x v="0"/>
    <x v="1"/>
    <x v="2"/>
    <n v="114"/>
    <n v="50"/>
    <n v="3196"/>
    <n v="2490756"/>
    <n v="642592904"/>
    <n v="0"/>
    <n v="0"/>
    <n v="28"/>
    <n v="63.9"/>
  </r>
  <r>
    <x v="0"/>
    <x v="0"/>
    <x v="2"/>
    <x v="0"/>
    <n v="178"/>
    <n v="58"/>
    <n v="5300"/>
    <n v="1964285"/>
    <n v="556136342"/>
    <n v="0"/>
    <n v="0.1"/>
    <n v="29.8"/>
    <n v="91.4"/>
  </r>
  <r>
    <x v="0"/>
    <x v="0"/>
    <x v="2"/>
    <x v="1"/>
    <n v="0"/>
    <n v="0"/>
    <n v="0"/>
    <n v="1964285"/>
    <n v="556136342"/>
    <n v="0"/>
    <n v="0"/>
    <n v="0"/>
    <n v="0"/>
  </r>
  <r>
    <x v="0"/>
    <x v="0"/>
    <x v="2"/>
    <x v="2"/>
    <n v="645"/>
    <n v="266"/>
    <n v="18290"/>
    <n v="1964285"/>
    <n v="556136342"/>
    <n v="0.1"/>
    <n v="0.3"/>
    <n v="28.4"/>
    <n v="68.8"/>
  </r>
  <r>
    <x v="0"/>
    <x v="0"/>
    <x v="3"/>
    <x v="0"/>
    <n v="0"/>
    <n v="0"/>
    <n v="0"/>
    <n v="205221"/>
    <n v="58053820"/>
    <n v="0"/>
    <n v="0"/>
    <n v="0"/>
    <n v="0"/>
  </r>
  <r>
    <x v="0"/>
    <x v="0"/>
    <x v="3"/>
    <x v="1"/>
    <n v="0"/>
    <n v="0"/>
    <n v="0"/>
    <n v="205221"/>
    <n v="58053820"/>
    <n v="0"/>
    <n v="0"/>
    <n v="0"/>
    <n v="0"/>
  </r>
  <r>
    <x v="0"/>
    <x v="0"/>
    <x v="3"/>
    <x v="2"/>
    <n v="12"/>
    <n v="5"/>
    <n v="338"/>
    <n v="205221"/>
    <n v="58053820"/>
    <n v="0"/>
    <n v="0.1"/>
    <n v="28.2"/>
    <n v="67.599999999999994"/>
  </r>
  <r>
    <x v="0"/>
    <x v="1"/>
    <x v="0"/>
    <x v="0"/>
    <n v="1"/>
    <n v="1"/>
    <n v="28"/>
    <n v="1915189"/>
    <n v="509632741"/>
    <n v="0"/>
    <n v="0"/>
    <n v="28"/>
    <n v="28"/>
  </r>
  <r>
    <x v="0"/>
    <x v="1"/>
    <x v="0"/>
    <x v="1"/>
    <n v="0"/>
    <n v="0"/>
    <n v="0"/>
    <n v="1915189"/>
    <n v="509632741"/>
    <n v="0"/>
    <n v="0"/>
    <n v="0"/>
    <n v="0"/>
  </r>
  <r>
    <x v="0"/>
    <x v="1"/>
    <x v="0"/>
    <x v="2"/>
    <n v="5"/>
    <n v="3"/>
    <n v="142"/>
    <n v="1915189"/>
    <n v="509632741"/>
    <n v="0"/>
    <n v="0"/>
    <n v="28.4"/>
    <n v="47.3"/>
  </r>
  <r>
    <x v="0"/>
    <x v="1"/>
    <x v="1"/>
    <x v="0"/>
    <n v="47"/>
    <n v="13"/>
    <n v="1372"/>
    <n v="2474170"/>
    <n v="634670281"/>
    <n v="0"/>
    <n v="0"/>
    <n v="29.2"/>
    <n v="105.5"/>
  </r>
  <r>
    <x v="0"/>
    <x v="1"/>
    <x v="1"/>
    <x v="1"/>
    <n v="0"/>
    <n v="0"/>
    <n v="0"/>
    <n v="2474170"/>
    <n v="634670281"/>
    <n v="0"/>
    <n v="0"/>
    <n v="0"/>
    <n v="0"/>
  </r>
  <r>
    <x v="0"/>
    <x v="1"/>
    <x v="1"/>
    <x v="2"/>
    <n v="141"/>
    <n v="62"/>
    <n v="4014"/>
    <n v="2474170"/>
    <n v="634670281"/>
    <n v="0"/>
    <n v="0.1"/>
    <n v="28.5"/>
    <n v="64.7"/>
  </r>
  <r>
    <x v="0"/>
    <x v="1"/>
    <x v="2"/>
    <x v="0"/>
    <n v="335"/>
    <n v="118"/>
    <n v="9444"/>
    <n v="1908667"/>
    <n v="533668209"/>
    <n v="0.1"/>
    <n v="0.2"/>
    <n v="28.2"/>
    <n v="80"/>
  </r>
  <r>
    <x v="0"/>
    <x v="1"/>
    <x v="2"/>
    <x v="1"/>
    <n v="0"/>
    <n v="0"/>
    <n v="0"/>
    <n v="1908667"/>
    <n v="533668209"/>
    <n v="0"/>
    <n v="0"/>
    <n v="0"/>
    <n v="0"/>
  </r>
  <r>
    <x v="0"/>
    <x v="1"/>
    <x v="2"/>
    <x v="2"/>
    <n v="1137"/>
    <n v="459"/>
    <n v="32284"/>
    <n v="1908667"/>
    <n v="533668209"/>
    <n v="0.2"/>
    <n v="0.6"/>
    <n v="28.4"/>
    <n v="70.3"/>
  </r>
  <r>
    <x v="0"/>
    <x v="1"/>
    <x v="3"/>
    <x v="0"/>
    <n v="13"/>
    <n v="4"/>
    <n v="364"/>
    <n v="209174"/>
    <n v="58328347"/>
    <n v="0"/>
    <n v="0.1"/>
    <n v="28"/>
    <n v="91"/>
  </r>
  <r>
    <x v="0"/>
    <x v="1"/>
    <x v="3"/>
    <x v="1"/>
    <n v="0"/>
    <n v="0"/>
    <n v="0"/>
    <n v="209174"/>
    <n v="58328347"/>
    <n v="0"/>
    <n v="0"/>
    <n v="0"/>
    <n v="0"/>
  </r>
  <r>
    <x v="0"/>
    <x v="1"/>
    <x v="3"/>
    <x v="2"/>
    <n v="26"/>
    <n v="10"/>
    <n v="730"/>
    <n v="209174"/>
    <n v="58328347"/>
    <n v="0"/>
    <n v="0.1"/>
    <n v="28.1"/>
    <n v="73"/>
  </r>
  <r>
    <x v="1"/>
    <x v="0"/>
    <x v="0"/>
    <x v="0"/>
    <n v="9"/>
    <n v="2"/>
    <n v="252"/>
    <n v="1812283"/>
    <n v="490349107"/>
    <n v="0"/>
    <n v="0"/>
    <n v="28"/>
    <n v="126"/>
  </r>
  <r>
    <x v="1"/>
    <x v="0"/>
    <x v="0"/>
    <x v="1"/>
    <n v="0"/>
    <n v="0"/>
    <n v="0"/>
    <n v="1812283"/>
    <n v="490349107"/>
    <n v="0"/>
    <n v="0"/>
    <n v="0"/>
    <n v="0"/>
  </r>
  <r>
    <x v="1"/>
    <x v="0"/>
    <x v="0"/>
    <x v="2"/>
    <n v="14"/>
    <n v="5"/>
    <n v="392"/>
    <n v="1812283"/>
    <n v="490349107"/>
    <n v="0"/>
    <n v="0"/>
    <n v="28"/>
    <n v="78.400000000000006"/>
  </r>
  <r>
    <x v="1"/>
    <x v="0"/>
    <x v="1"/>
    <x v="0"/>
    <n v="74"/>
    <n v="20"/>
    <n v="2130"/>
    <n v="2495825"/>
    <n v="647982347"/>
    <n v="0"/>
    <n v="0"/>
    <n v="28.8"/>
    <n v="106.5"/>
  </r>
  <r>
    <x v="1"/>
    <x v="0"/>
    <x v="1"/>
    <x v="1"/>
    <n v="0"/>
    <n v="0"/>
    <n v="0"/>
    <n v="2495825"/>
    <n v="647982347"/>
    <n v="0"/>
    <n v="0"/>
    <n v="0"/>
    <n v="0"/>
  </r>
  <r>
    <x v="1"/>
    <x v="0"/>
    <x v="1"/>
    <x v="2"/>
    <n v="151"/>
    <n v="67"/>
    <n v="4284"/>
    <n v="2495825"/>
    <n v="647982347"/>
    <n v="0"/>
    <n v="0.1"/>
    <n v="28.4"/>
    <n v="63.9"/>
  </r>
  <r>
    <x v="1"/>
    <x v="0"/>
    <x v="2"/>
    <x v="0"/>
    <n v="359"/>
    <n v="99"/>
    <n v="10268"/>
    <n v="1944718"/>
    <n v="559916682"/>
    <n v="0.1"/>
    <n v="0.2"/>
    <n v="28.6"/>
    <n v="103.7"/>
  </r>
  <r>
    <x v="1"/>
    <x v="0"/>
    <x v="2"/>
    <x v="1"/>
    <n v="0"/>
    <n v="0"/>
    <n v="0"/>
    <n v="1944718"/>
    <n v="559916682"/>
    <n v="0"/>
    <n v="0"/>
    <n v="0"/>
    <n v="0"/>
  </r>
  <r>
    <x v="1"/>
    <x v="0"/>
    <x v="2"/>
    <x v="2"/>
    <n v="710"/>
    <n v="311"/>
    <n v="20024"/>
    <n v="1944718"/>
    <n v="559916682"/>
    <n v="0.2"/>
    <n v="0.4"/>
    <n v="28.2"/>
    <n v="64.400000000000006"/>
  </r>
  <r>
    <x v="1"/>
    <x v="0"/>
    <x v="3"/>
    <x v="0"/>
    <n v="6"/>
    <n v="2"/>
    <n v="168"/>
    <n v="207273"/>
    <n v="53422202"/>
    <n v="0"/>
    <n v="0"/>
    <n v="28"/>
    <n v="84"/>
  </r>
  <r>
    <x v="1"/>
    <x v="0"/>
    <x v="3"/>
    <x v="1"/>
    <n v="0"/>
    <n v="0"/>
    <n v="0"/>
    <n v="207273"/>
    <n v="53422202"/>
    <n v="0"/>
    <n v="0"/>
    <n v="0"/>
    <n v="0"/>
  </r>
  <r>
    <x v="1"/>
    <x v="0"/>
    <x v="3"/>
    <x v="2"/>
    <n v="26"/>
    <n v="11"/>
    <n v="728"/>
    <n v="207273"/>
    <n v="53422202"/>
    <n v="0.1"/>
    <n v="0.1"/>
    <n v="28"/>
    <n v="66.2"/>
  </r>
  <r>
    <x v="1"/>
    <x v="1"/>
    <x v="0"/>
    <x v="0"/>
    <n v="9"/>
    <n v="2"/>
    <n v="232"/>
    <n v="1891290"/>
    <n v="511249876"/>
    <n v="0"/>
    <n v="0"/>
    <n v="25.8"/>
    <n v="116"/>
  </r>
  <r>
    <x v="1"/>
    <x v="1"/>
    <x v="0"/>
    <x v="1"/>
    <n v="0"/>
    <n v="0"/>
    <n v="0"/>
    <n v="1891290"/>
    <n v="511249876"/>
    <n v="0"/>
    <n v="0"/>
    <n v="0"/>
    <n v="0"/>
  </r>
  <r>
    <x v="1"/>
    <x v="1"/>
    <x v="0"/>
    <x v="2"/>
    <n v="15"/>
    <n v="5"/>
    <n v="420"/>
    <n v="1891290"/>
    <n v="511249876"/>
    <n v="0"/>
    <n v="0"/>
    <n v="28"/>
    <n v="84"/>
  </r>
  <r>
    <x v="1"/>
    <x v="1"/>
    <x v="1"/>
    <x v="0"/>
    <n v="80"/>
    <n v="22"/>
    <n v="2242"/>
    <n v="2512087"/>
    <n v="648626607"/>
    <n v="0"/>
    <n v="0"/>
    <n v="28"/>
    <n v="101.9"/>
  </r>
  <r>
    <x v="1"/>
    <x v="1"/>
    <x v="1"/>
    <x v="1"/>
    <n v="0"/>
    <n v="0"/>
    <n v="0"/>
    <n v="2512087"/>
    <n v="648626607"/>
    <n v="0"/>
    <n v="0"/>
    <n v="0"/>
    <n v="0"/>
  </r>
  <r>
    <x v="1"/>
    <x v="1"/>
    <x v="1"/>
    <x v="2"/>
    <n v="263"/>
    <n v="100"/>
    <n v="7424"/>
    <n v="2512087"/>
    <n v="648626607"/>
    <n v="0"/>
    <n v="0.1"/>
    <n v="28.2"/>
    <n v="74.2"/>
  </r>
  <r>
    <x v="1"/>
    <x v="1"/>
    <x v="2"/>
    <x v="0"/>
    <n v="703"/>
    <n v="181"/>
    <n v="19962"/>
    <n v="1908246"/>
    <n v="542534213"/>
    <n v="0.1"/>
    <n v="0.4"/>
    <n v="28.4"/>
    <n v="110.3"/>
  </r>
  <r>
    <x v="1"/>
    <x v="1"/>
    <x v="2"/>
    <x v="1"/>
    <n v="0"/>
    <n v="0"/>
    <n v="0"/>
    <n v="1908246"/>
    <n v="542534213"/>
    <n v="0"/>
    <n v="0"/>
    <n v="0"/>
    <n v="0"/>
  </r>
  <r>
    <x v="1"/>
    <x v="1"/>
    <x v="2"/>
    <x v="2"/>
    <n v="1445"/>
    <n v="600"/>
    <n v="40679"/>
    <n v="1908246"/>
    <n v="542534213"/>
    <n v="0.3"/>
    <n v="0.8"/>
    <n v="28.2"/>
    <n v="67.8"/>
  </r>
  <r>
    <x v="1"/>
    <x v="1"/>
    <x v="3"/>
    <x v="0"/>
    <n v="27"/>
    <n v="8"/>
    <n v="756"/>
    <n v="211888"/>
    <n v="55774379"/>
    <n v="0"/>
    <n v="0.1"/>
    <n v="28"/>
    <n v="94.5"/>
  </r>
  <r>
    <x v="1"/>
    <x v="1"/>
    <x v="3"/>
    <x v="1"/>
    <n v="0"/>
    <n v="0"/>
    <n v="0"/>
    <n v="211888"/>
    <n v="55774379"/>
    <n v="0"/>
    <n v="0"/>
    <n v="0"/>
    <n v="0"/>
  </r>
  <r>
    <x v="1"/>
    <x v="1"/>
    <x v="3"/>
    <x v="2"/>
    <n v="28"/>
    <n v="12"/>
    <n v="784"/>
    <n v="211888"/>
    <n v="55774379"/>
    <n v="0.1"/>
    <n v="0.1"/>
    <n v="28"/>
    <n v="65.3"/>
  </r>
  <r>
    <x v="2"/>
    <x v="0"/>
    <x v="0"/>
    <x v="0"/>
    <n v="0"/>
    <n v="0"/>
    <n v="0"/>
    <n v="1716518"/>
    <n v="357330394"/>
    <n v="0"/>
    <n v="0"/>
    <n v="0"/>
    <n v="0"/>
  </r>
  <r>
    <x v="2"/>
    <x v="0"/>
    <x v="0"/>
    <x v="1"/>
    <n v="0"/>
    <n v="0"/>
    <n v="0"/>
    <n v="1716518"/>
    <n v="357330394"/>
    <n v="0"/>
    <n v="0"/>
    <n v="0"/>
    <n v="0"/>
  </r>
  <r>
    <x v="2"/>
    <x v="0"/>
    <x v="0"/>
    <x v="2"/>
    <n v="5"/>
    <n v="3"/>
    <n v="140"/>
    <n v="1716518"/>
    <n v="357330394"/>
    <n v="0"/>
    <n v="0"/>
    <n v="28"/>
    <n v="46.7"/>
  </r>
  <r>
    <x v="2"/>
    <x v="0"/>
    <x v="1"/>
    <x v="0"/>
    <n v="13"/>
    <n v="8"/>
    <n v="364"/>
    <n v="2370090"/>
    <n v="480364870"/>
    <n v="0"/>
    <n v="0"/>
    <n v="28"/>
    <n v="45.5"/>
  </r>
  <r>
    <x v="2"/>
    <x v="0"/>
    <x v="1"/>
    <x v="1"/>
    <n v="23"/>
    <n v="14"/>
    <n v="690"/>
    <n v="2370090"/>
    <n v="480364870"/>
    <n v="0"/>
    <n v="0"/>
    <n v="30"/>
    <n v="49.3"/>
  </r>
  <r>
    <x v="2"/>
    <x v="0"/>
    <x v="1"/>
    <x v="2"/>
    <n v="53"/>
    <n v="26"/>
    <n v="1484"/>
    <n v="2370090"/>
    <n v="480364870"/>
    <n v="0"/>
    <n v="0"/>
    <n v="28"/>
    <n v="57.1"/>
  </r>
  <r>
    <x v="2"/>
    <x v="0"/>
    <x v="2"/>
    <x v="0"/>
    <n v="142"/>
    <n v="42"/>
    <n v="3976"/>
    <n v="1886131"/>
    <n v="419614427"/>
    <n v="0"/>
    <n v="0.1"/>
    <n v="28"/>
    <n v="94.7"/>
  </r>
  <r>
    <x v="2"/>
    <x v="0"/>
    <x v="2"/>
    <x v="1"/>
    <n v="348"/>
    <n v="245"/>
    <n v="11772"/>
    <n v="1886131"/>
    <n v="419614427"/>
    <n v="0.1"/>
    <n v="0.2"/>
    <n v="33.799999999999997"/>
    <n v="48"/>
  </r>
  <r>
    <x v="2"/>
    <x v="0"/>
    <x v="2"/>
    <x v="2"/>
    <n v="226"/>
    <n v="96"/>
    <n v="6328"/>
    <n v="1886131"/>
    <n v="419614427"/>
    <n v="0.1"/>
    <n v="0.1"/>
    <n v="28"/>
    <n v="65.900000000000006"/>
  </r>
  <r>
    <x v="2"/>
    <x v="0"/>
    <x v="3"/>
    <x v="0"/>
    <n v="4"/>
    <n v="1"/>
    <n v="112"/>
    <n v="187417"/>
    <n v="43104965"/>
    <n v="0"/>
    <n v="0"/>
    <n v="28"/>
    <n v="112"/>
  </r>
  <r>
    <x v="2"/>
    <x v="0"/>
    <x v="3"/>
    <x v="1"/>
    <n v="17"/>
    <n v="13"/>
    <n v="510"/>
    <n v="187417"/>
    <n v="43104965"/>
    <n v="0.1"/>
    <n v="0.1"/>
    <n v="30"/>
    <n v="39.200000000000003"/>
  </r>
  <r>
    <x v="2"/>
    <x v="0"/>
    <x v="3"/>
    <x v="2"/>
    <n v="9"/>
    <n v="6"/>
    <n v="252"/>
    <n v="187417"/>
    <n v="43104965"/>
    <n v="0"/>
    <n v="0"/>
    <n v="28"/>
    <n v="42"/>
  </r>
  <r>
    <x v="2"/>
    <x v="1"/>
    <x v="0"/>
    <x v="0"/>
    <n v="5"/>
    <n v="1"/>
    <n v="136"/>
    <n v="1791375"/>
    <n v="372547088"/>
    <n v="0"/>
    <n v="0"/>
    <n v="27.2"/>
    <n v="136"/>
  </r>
  <r>
    <x v="2"/>
    <x v="1"/>
    <x v="0"/>
    <x v="1"/>
    <n v="0"/>
    <n v="0"/>
    <n v="0"/>
    <n v="1791375"/>
    <n v="372547088"/>
    <n v="0"/>
    <n v="0"/>
    <n v="0"/>
    <n v="0"/>
  </r>
  <r>
    <x v="2"/>
    <x v="1"/>
    <x v="0"/>
    <x v="2"/>
    <n v="3"/>
    <n v="1"/>
    <n v="84"/>
    <n v="1791375"/>
    <n v="372547088"/>
    <n v="0"/>
    <n v="0"/>
    <n v="28"/>
    <n v="84"/>
  </r>
  <r>
    <x v="2"/>
    <x v="1"/>
    <x v="1"/>
    <x v="0"/>
    <n v="78"/>
    <n v="19"/>
    <n v="2186"/>
    <n v="2403753"/>
    <n v="483830240"/>
    <n v="0"/>
    <n v="0"/>
    <n v="28"/>
    <n v="115.1"/>
  </r>
  <r>
    <x v="2"/>
    <x v="1"/>
    <x v="1"/>
    <x v="1"/>
    <n v="0"/>
    <n v="0"/>
    <n v="0"/>
    <n v="2403753"/>
    <n v="483830240"/>
    <n v="0"/>
    <n v="0"/>
    <n v="0"/>
    <n v="0"/>
  </r>
  <r>
    <x v="2"/>
    <x v="1"/>
    <x v="1"/>
    <x v="2"/>
    <n v="72"/>
    <n v="33"/>
    <n v="2016"/>
    <n v="2403753"/>
    <n v="483830240"/>
    <n v="0"/>
    <n v="0"/>
    <n v="28"/>
    <n v="61.1"/>
  </r>
  <r>
    <x v="2"/>
    <x v="1"/>
    <x v="2"/>
    <x v="0"/>
    <n v="365"/>
    <n v="96"/>
    <n v="10168"/>
    <n v="1858026"/>
    <n v="408515554"/>
    <n v="0.1"/>
    <n v="0.2"/>
    <n v="27.9"/>
    <n v="105.9"/>
  </r>
  <r>
    <x v="2"/>
    <x v="1"/>
    <x v="2"/>
    <x v="1"/>
    <n v="0"/>
    <n v="0"/>
    <n v="0"/>
    <n v="1858026"/>
    <n v="408515554"/>
    <n v="0"/>
    <n v="0"/>
    <n v="0"/>
    <n v="0"/>
  </r>
  <r>
    <x v="2"/>
    <x v="1"/>
    <x v="2"/>
    <x v="2"/>
    <n v="428"/>
    <n v="202"/>
    <n v="12030"/>
    <n v="1858026"/>
    <n v="408515554"/>
    <n v="0.1"/>
    <n v="0.2"/>
    <n v="28.1"/>
    <n v="59.6"/>
  </r>
  <r>
    <x v="2"/>
    <x v="1"/>
    <x v="3"/>
    <x v="0"/>
    <n v="17"/>
    <n v="5"/>
    <n v="476"/>
    <n v="197158"/>
    <n v="45227548"/>
    <n v="0"/>
    <n v="0.1"/>
    <n v="28"/>
    <n v="95.2"/>
  </r>
  <r>
    <x v="2"/>
    <x v="1"/>
    <x v="3"/>
    <x v="1"/>
    <n v="0"/>
    <n v="0"/>
    <n v="0"/>
    <n v="197158"/>
    <n v="45227548"/>
    <n v="0"/>
    <n v="0"/>
    <n v="0"/>
    <n v="0"/>
  </r>
  <r>
    <x v="2"/>
    <x v="1"/>
    <x v="3"/>
    <x v="2"/>
    <n v="9"/>
    <n v="3"/>
    <n v="252"/>
    <n v="197158"/>
    <n v="45227548"/>
    <n v="0"/>
    <n v="0"/>
    <n v="28"/>
    <n v="84"/>
  </r>
  <r>
    <x v="0"/>
    <x v="0"/>
    <x v="0"/>
    <x v="0"/>
    <n v="10"/>
    <n v="2"/>
    <n v="280"/>
    <n v="1328335"/>
    <n v="338041663"/>
    <n v="0"/>
    <n v="0"/>
    <n v="28"/>
    <n v="140"/>
  </r>
  <r>
    <x v="0"/>
    <x v="0"/>
    <x v="0"/>
    <x v="1"/>
    <n v="0"/>
    <n v="0"/>
    <n v="0"/>
    <n v="1328335"/>
    <n v="338041663"/>
    <n v="0"/>
    <n v="0"/>
    <n v="0"/>
    <n v="0"/>
  </r>
  <r>
    <x v="0"/>
    <x v="0"/>
    <x v="0"/>
    <x v="2"/>
    <n v="0"/>
    <n v="0"/>
    <n v="0"/>
    <n v="1328335"/>
    <n v="338041663"/>
    <n v="0"/>
    <n v="0"/>
    <n v="0"/>
    <n v="0"/>
  </r>
  <r>
    <x v="0"/>
    <x v="0"/>
    <x v="1"/>
    <x v="0"/>
    <n v="32"/>
    <n v="9"/>
    <n v="896"/>
    <n v="1895749"/>
    <n v="468159400"/>
    <n v="0"/>
    <n v="0"/>
    <n v="28"/>
    <n v="99.6"/>
  </r>
  <r>
    <x v="0"/>
    <x v="0"/>
    <x v="1"/>
    <x v="1"/>
    <n v="0"/>
    <n v="0"/>
    <n v="0"/>
    <n v="1895749"/>
    <n v="468159400"/>
    <n v="0"/>
    <n v="0"/>
    <n v="0"/>
    <n v="0"/>
  </r>
  <r>
    <x v="0"/>
    <x v="0"/>
    <x v="1"/>
    <x v="2"/>
    <n v="57"/>
    <n v="23"/>
    <n v="1596"/>
    <n v="1895749"/>
    <n v="468159400"/>
    <n v="0"/>
    <n v="0"/>
    <n v="28"/>
    <n v="69.400000000000006"/>
  </r>
  <r>
    <x v="0"/>
    <x v="0"/>
    <x v="2"/>
    <x v="0"/>
    <n v="116"/>
    <n v="38"/>
    <n v="3336"/>
    <n v="1413433"/>
    <n v="384835828"/>
    <n v="0"/>
    <n v="0.1"/>
    <n v="28.8"/>
    <n v="87.8"/>
  </r>
  <r>
    <x v="0"/>
    <x v="0"/>
    <x v="2"/>
    <x v="1"/>
    <n v="0"/>
    <n v="0"/>
    <n v="0"/>
    <n v="1413433"/>
    <n v="384835828"/>
    <n v="0"/>
    <n v="0"/>
    <n v="0"/>
    <n v="0"/>
  </r>
  <r>
    <x v="0"/>
    <x v="0"/>
    <x v="2"/>
    <x v="2"/>
    <n v="410"/>
    <n v="175"/>
    <n v="11545"/>
    <n v="1413433"/>
    <n v="384835828"/>
    <n v="0.1"/>
    <n v="0.3"/>
    <n v="28.2"/>
    <n v="66"/>
  </r>
  <r>
    <x v="0"/>
    <x v="0"/>
    <x v="3"/>
    <x v="0"/>
    <n v="4"/>
    <n v="3"/>
    <n v="168"/>
    <n v="292571"/>
    <n v="87446425"/>
    <n v="0"/>
    <n v="0"/>
    <n v="42"/>
    <n v="56"/>
  </r>
  <r>
    <x v="0"/>
    <x v="0"/>
    <x v="3"/>
    <x v="1"/>
    <n v="0"/>
    <n v="0"/>
    <n v="0"/>
    <n v="292571"/>
    <n v="87446425"/>
    <n v="0"/>
    <n v="0"/>
    <n v="0"/>
    <n v="0"/>
  </r>
  <r>
    <x v="0"/>
    <x v="0"/>
    <x v="3"/>
    <x v="2"/>
    <n v="21"/>
    <n v="9"/>
    <n v="590"/>
    <n v="292571"/>
    <n v="87446425"/>
    <n v="0"/>
    <n v="0.1"/>
    <n v="28.1"/>
    <n v="65.599999999999994"/>
  </r>
  <r>
    <x v="0"/>
    <x v="1"/>
    <x v="0"/>
    <x v="0"/>
    <n v="4"/>
    <n v="2"/>
    <n v="112"/>
    <n v="1383247"/>
    <n v="352257286"/>
    <n v="0"/>
    <n v="0"/>
    <n v="28"/>
    <n v="56"/>
  </r>
  <r>
    <x v="0"/>
    <x v="1"/>
    <x v="0"/>
    <x v="1"/>
    <n v="0"/>
    <n v="0"/>
    <n v="0"/>
    <n v="1383247"/>
    <n v="352257286"/>
    <n v="0"/>
    <n v="0"/>
    <n v="0"/>
    <n v="0"/>
  </r>
  <r>
    <x v="0"/>
    <x v="1"/>
    <x v="0"/>
    <x v="2"/>
    <n v="0"/>
    <n v="0"/>
    <n v="0"/>
    <n v="1383247"/>
    <n v="352257286"/>
    <n v="0"/>
    <n v="0"/>
    <n v="0"/>
    <n v="0"/>
  </r>
  <r>
    <x v="0"/>
    <x v="1"/>
    <x v="1"/>
    <x v="0"/>
    <n v="38"/>
    <n v="12"/>
    <n v="1061"/>
    <n v="1827835"/>
    <n v="450459255"/>
    <n v="0"/>
    <n v="0"/>
    <n v="27.9"/>
    <n v="88.4"/>
  </r>
  <r>
    <x v="0"/>
    <x v="1"/>
    <x v="1"/>
    <x v="1"/>
    <n v="0"/>
    <n v="0"/>
    <n v="0"/>
    <n v="1827835"/>
    <n v="450459255"/>
    <n v="0"/>
    <n v="0"/>
    <n v="0"/>
    <n v="0"/>
  </r>
  <r>
    <x v="0"/>
    <x v="1"/>
    <x v="1"/>
    <x v="2"/>
    <n v="118"/>
    <n v="44"/>
    <n v="3362"/>
    <n v="1827835"/>
    <n v="450459255"/>
    <n v="0"/>
    <n v="0.1"/>
    <n v="28.5"/>
    <n v="76.400000000000006"/>
  </r>
  <r>
    <x v="0"/>
    <x v="1"/>
    <x v="2"/>
    <x v="0"/>
    <n v="282"/>
    <n v="83"/>
    <n v="8046"/>
    <n v="1321849"/>
    <n v="356930081"/>
    <n v="0.1"/>
    <n v="0.2"/>
    <n v="28.5"/>
    <n v="96.9"/>
  </r>
  <r>
    <x v="0"/>
    <x v="1"/>
    <x v="2"/>
    <x v="1"/>
    <n v="0"/>
    <n v="0"/>
    <n v="0"/>
    <n v="1321849"/>
    <n v="356930081"/>
    <n v="0"/>
    <n v="0"/>
    <n v="0"/>
    <n v="0"/>
  </r>
  <r>
    <x v="0"/>
    <x v="1"/>
    <x v="2"/>
    <x v="2"/>
    <n v="694"/>
    <n v="287"/>
    <n v="19727"/>
    <n v="1321849"/>
    <n v="356930081"/>
    <n v="0.2"/>
    <n v="0.5"/>
    <n v="28.4"/>
    <n v="68.7"/>
  </r>
  <r>
    <x v="0"/>
    <x v="1"/>
    <x v="3"/>
    <x v="0"/>
    <n v="3"/>
    <n v="1"/>
    <n v="84"/>
    <n v="257617"/>
    <n v="76061084"/>
    <n v="0"/>
    <n v="0"/>
    <n v="28"/>
    <n v="84"/>
  </r>
  <r>
    <x v="0"/>
    <x v="1"/>
    <x v="3"/>
    <x v="1"/>
    <n v="0"/>
    <n v="0"/>
    <n v="0"/>
    <n v="257617"/>
    <n v="76061084"/>
    <n v="0"/>
    <n v="0"/>
    <n v="0"/>
    <n v="0"/>
  </r>
  <r>
    <x v="0"/>
    <x v="1"/>
    <x v="3"/>
    <x v="2"/>
    <n v="40"/>
    <n v="15"/>
    <n v="1176"/>
    <n v="257617"/>
    <n v="76061084"/>
    <n v="0.1"/>
    <n v="0.2"/>
    <n v="29.4"/>
    <n v="78.400000000000006"/>
  </r>
  <r>
    <x v="1"/>
    <x v="0"/>
    <x v="0"/>
    <x v="0"/>
    <n v="5"/>
    <n v="2"/>
    <n v="140"/>
    <n v="1246876"/>
    <n v="333082325"/>
    <n v="0"/>
    <n v="0"/>
    <n v="28"/>
    <n v="70"/>
  </r>
  <r>
    <x v="1"/>
    <x v="0"/>
    <x v="0"/>
    <x v="1"/>
    <n v="0"/>
    <n v="0"/>
    <n v="0"/>
    <n v="1246876"/>
    <n v="333082325"/>
    <n v="0"/>
    <n v="0"/>
    <n v="0"/>
    <n v="0"/>
  </r>
  <r>
    <x v="1"/>
    <x v="0"/>
    <x v="0"/>
    <x v="2"/>
    <n v="4"/>
    <n v="2"/>
    <n v="112"/>
    <n v="1246876"/>
    <n v="333082325"/>
    <n v="0"/>
    <n v="0"/>
    <n v="28"/>
    <n v="56"/>
  </r>
  <r>
    <x v="1"/>
    <x v="0"/>
    <x v="1"/>
    <x v="0"/>
    <n v="34"/>
    <n v="10"/>
    <n v="952"/>
    <n v="1841886"/>
    <n v="471164569"/>
    <n v="0"/>
    <n v="0"/>
    <n v="28"/>
    <n v="95.2"/>
  </r>
  <r>
    <x v="1"/>
    <x v="0"/>
    <x v="1"/>
    <x v="1"/>
    <n v="0"/>
    <n v="0"/>
    <n v="0"/>
    <n v="1841886"/>
    <n v="471164569"/>
    <n v="0"/>
    <n v="0"/>
    <n v="0"/>
    <n v="0"/>
  </r>
  <r>
    <x v="1"/>
    <x v="0"/>
    <x v="1"/>
    <x v="2"/>
    <n v="83"/>
    <n v="34"/>
    <n v="2326"/>
    <n v="1841886"/>
    <n v="471164569"/>
    <n v="0"/>
    <n v="0"/>
    <n v="28"/>
    <n v="68.400000000000006"/>
  </r>
  <r>
    <x v="1"/>
    <x v="0"/>
    <x v="2"/>
    <x v="0"/>
    <n v="260"/>
    <n v="69"/>
    <n v="7316"/>
    <n v="1370852"/>
    <n v="391682632"/>
    <n v="0.1"/>
    <n v="0.2"/>
    <n v="28.1"/>
    <n v="106"/>
  </r>
  <r>
    <x v="1"/>
    <x v="0"/>
    <x v="2"/>
    <x v="1"/>
    <n v="0"/>
    <n v="0"/>
    <n v="0"/>
    <n v="1370852"/>
    <n v="391682632"/>
    <n v="0"/>
    <n v="0"/>
    <n v="0"/>
    <n v="0"/>
  </r>
  <r>
    <x v="1"/>
    <x v="0"/>
    <x v="2"/>
    <x v="2"/>
    <n v="519"/>
    <n v="220"/>
    <n v="14818"/>
    <n v="1370852"/>
    <n v="391682632"/>
    <n v="0.2"/>
    <n v="0.4"/>
    <n v="28.6"/>
    <n v="67.400000000000006"/>
  </r>
  <r>
    <x v="1"/>
    <x v="0"/>
    <x v="3"/>
    <x v="0"/>
    <n v="7"/>
    <n v="4"/>
    <n v="197"/>
    <n v="317658"/>
    <n v="96849682"/>
    <n v="0"/>
    <n v="0"/>
    <n v="28.1"/>
    <n v="49.2"/>
  </r>
  <r>
    <x v="1"/>
    <x v="0"/>
    <x v="3"/>
    <x v="1"/>
    <n v="0"/>
    <n v="0"/>
    <n v="0"/>
    <n v="317658"/>
    <n v="96849682"/>
    <n v="0"/>
    <n v="0"/>
    <n v="0"/>
    <n v="0"/>
  </r>
  <r>
    <x v="1"/>
    <x v="0"/>
    <x v="3"/>
    <x v="2"/>
    <n v="24"/>
    <n v="12"/>
    <n v="648"/>
    <n v="317658"/>
    <n v="96849682"/>
    <n v="0"/>
    <n v="0.1"/>
    <n v="27"/>
    <n v="54"/>
  </r>
  <r>
    <x v="1"/>
    <x v="1"/>
    <x v="0"/>
    <x v="0"/>
    <n v="0"/>
    <n v="0"/>
    <n v="0"/>
    <n v="1307672"/>
    <n v="349276534"/>
    <n v="0"/>
    <n v="0"/>
    <n v="0"/>
    <n v="0"/>
  </r>
  <r>
    <x v="1"/>
    <x v="1"/>
    <x v="0"/>
    <x v="1"/>
    <n v="0"/>
    <n v="0"/>
    <n v="0"/>
    <n v="1307672"/>
    <n v="349276534"/>
    <n v="0"/>
    <n v="0"/>
    <n v="0"/>
    <n v="0"/>
  </r>
  <r>
    <x v="1"/>
    <x v="1"/>
    <x v="0"/>
    <x v="2"/>
    <n v="5"/>
    <n v="2"/>
    <n v="140"/>
    <n v="1307672"/>
    <n v="349276534"/>
    <n v="0"/>
    <n v="0"/>
    <n v="28"/>
    <n v="70"/>
  </r>
  <r>
    <x v="1"/>
    <x v="1"/>
    <x v="1"/>
    <x v="0"/>
    <n v="96"/>
    <n v="26"/>
    <n v="2688"/>
    <n v="1792254"/>
    <n v="457508583"/>
    <n v="0"/>
    <n v="0.1"/>
    <n v="28"/>
    <n v="103.4"/>
  </r>
  <r>
    <x v="1"/>
    <x v="1"/>
    <x v="1"/>
    <x v="1"/>
    <n v="0"/>
    <n v="0"/>
    <n v="0"/>
    <n v="1792254"/>
    <n v="457508583"/>
    <n v="0"/>
    <n v="0"/>
    <n v="0"/>
    <n v="0"/>
  </r>
  <r>
    <x v="1"/>
    <x v="1"/>
    <x v="1"/>
    <x v="2"/>
    <n v="125"/>
    <n v="54"/>
    <n v="3493"/>
    <n v="1792254"/>
    <n v="457508583"/>
    <n v="0"/>
    <n v="0.1"/>
    <n v="27.9"/>
    <n v="64.7"/>
  </r>
  <r>
    <x v="1"/>
    <x v="1"/>
    <x v="2"/>
    <x v="0"/>
    <n v="517"/>
    <n v="133"/>
    <n v="14779"/>
    <n v="1288227"/>
    <n v="365743616"/>
    <n v="0.1"/>
    <n v="0.4"/>
    <n v="28.6"/>
    <n v="111.1"/>
  </r>
  <r>
    <x v="1"/>
    <x v="1"/>
    <x v="2"/>
    <x v="1"/>
    <n v="0"/>
    <n v="0"/>
    <n v="0"/>
    <n v="1288227"/>
    <n v="365743616"/>
    <n v="0"/>
    <n v="0"/>
    <n v="0"/>
    <n v="0"/>
  </r>
  <r>
    <x v="1"/>
    <x v="1"/>
    <x v="2"/>
    <x v="2"/>
    <n v="916"/>
    <n v="389"/>
    <n v="26137"/>
    <n v="1288227"/>
    <n v="365743616"/>
    <n v="0.3"/>
    <n v="0.7"/>
    <n v="28.5"/>
    <n v="67.2"/>
  </r>
  <r>
    <x v="1"/>
    <x v="1"/>
    <x v="3"/>
    <x v="0"/>
    <n v="12"/>
    <n v="5"/>
    <n v="336"/>
    <n v="276632"/>
    <n v="83904221"/>
    <n v="0"/>
    <n v="0"/>
    <n v="28"/>
    <n v="67.2"/>
  </r>
  <r>
    <x v="1"/>
    <x v="1"/>
    <x v="3"/>
    <x v="1"/>
    <n v="0"/>
    <n v="0"/>
    <n v="0"/>
    <n v="276632"/>
    <n v="83904221"/>
    <n v="0"/>
    <n v="0"/>
    <n v="0"/>
    <n v="0"/>
  </r>
  <r>
    <x v="1"/>
    <x v="1"/>
    <x v="3"/>
    <x v="2"/>
    <n v="49"/>
    <n v="19"/>
    <n v="1351"/>
    <n v="276632"/>
    <n v="83904221"/>
    <n v="0.1"/>
    <n v="0.2"/>
    <n v="27.6"/>
    <n v="71.099999999999994"/>
  </r>
  <r>
    <x v="2"/>
    <x v="0"/>
    <x v="0"/>
    <x v="0"/>
    <n v="1"/>
    <n v="1"/>
    <n v="28"/>
    <n v="1167010"/>
    <n v="236646944"/>
    <n v="0"/>
    <n v="0"/>
    <n v="28"/>
    <n v="28"/>
  </r>
  <r>
    <x v="2"/>
    <x v="0"/>
    <x v="0"/>
    <x v="1"/>
    <n v="0"/>
    <n v="0"/>
    <n v="0"/>
    <n v="1167010"/>
    <n v="236646944"/>
    <n v="0"/>
    <n v="0"/>
    <n v="0"/>
    <n v="0"/>
  </r>
  <r>
    <x v="2"/>
    <x v="0"/>
    <x v="0"/>
    <x v="2"/>
    <n v="1"/>
    <n v="1"/>
    <n v="28"/>
    <n v="1167010"/>
    <n v="236646944"/>
    <n v="0"/>
    <n v="0"/>
    <n v="28"/>
    <n v="28"/>
  </r>
  <r>
    <x v="2"/>
    <x v="0"/>
    <x v="1"/>
    <x v="0"/>
    <n v="37"/>
    <n v="12"/>
    <n v="1064"/>
    <n v="1752477"/>
    <n v="345790138"/>
    <n v="0"/>
    <n v="0"/>
    <n v="28.8"/>
    <n v="88.7"/>
  </r>
  <r>
    <x v="2"/>
    <x v="0"/>
    <x v="1"/>
    <x v="1"/>
    <n v="1"/>
    <n v="1"/>
    <n v="30"/>
    <n v="1752477"/>
    <n v="345790138"/>
    <n v="0"/>
    <n v="0"/>
    <n v="30"/>
    <n v="30"/>
  </r>
  <r>
    <x v="2"/>
    <x v="0"/>
    <x v="1"/>
    <x v="2"/>
    <n v="44"/>
    <n v="19"/>
    <n v="1225"/>
    <n v="1752477"/>
    <n v="345790138"/>
    <n v="0"/>
    <n v="0"/>
    <n v="27.8"/>
    <n v="64.5"/>
  </r>
  <r>
    <x v="2"/>
    <x v="0"/>
    <x v="2"/>
    <x v="0"/>
    <n v="110"/>
    <n v="33"/>
    <n v="3067"/>
    <n v="1331808"/>
    <n v="291692470"/>
    <n v="0"/>
    <n v="0.1"/>
    <n v="27.9"/>
    <n v="92.9"/>
  </r>
  <r>
    <x v="2"/>
    <x v="0"/>
    <x v="2"/>
    <x v="1"/>
    <n v="11"/>
    <n v="9"/>
    <n v="390"/>
    <n v="1331808"/>
    <n v="291692470"/>
    <n v="0"/>
    <n v="0"/>
    <n v="35.5"/>
    <n v="43.3"/>
  </r>
  <r>
    <x v="2"/>
    <x v="0"/>
    <x v="2"/>
    <x v="2"/>
    <n v="127"/>
    <n v="63"/>
    <n v="3556"/>
    <n v="1331808"/>
    <n v="291692470"/>
    <n v="0"/>
    <n v="0.1"/>
    <n v="28"/>
    <n v="56.4"/>
  </r>
  <r>
    <x v="2"/>
    <x v="0"/>
    <x v="3"/>
    <x v="0"/>
    <n v="10"/>
    <n v="5"/>
    <n v="287"/>
    <n v="338901"/>
    <n v="75133573"/>
    <n v="0"/>
    <n v="0"/>
    <n v="28.7"/>
    <n v="57.4"/>
  </r>
  <r>
    <x v="2"/>
    <x v="0"/>
    <x v="3"/>
    <x v="1"/>
    <n v="2"/>
    <n v="2"/>
    <n v="60"/>
    <n v="338901"/>
    <n v="75133573"/>
    <n v="0"/>
    <n v="0"/>
    <n v="30"/>
    <n v="30"/>
  </r>
  <r>
    <x v="2"/>
    <x v="0"/>
    <x v="3"/>
    <x v="2"/>
    <n v="17"/>
    <n v="7"/>
    <n v="477"/>
    <n v="338901"/>
    <n v="75133573"/>
    <n v="0"/>
    <n v="0.1"/>
    <n v="28.1"/>
    <n v="68.099999999999994"/>
  </r>
  <r>
    <x v="2"/>
    <x v="1"/>
    <x v="0"/>
    <x v="0"/>
    <n v="0"/>
    <n v="0"/>
    <n v="0"/>
    <n v="1224314"/>
    <n v="248661960"/>
    <n v="0"/>
    <n v="0"/>
    <n v="0"/>
    <n v="0"/>
  </r>
  <r>
    <x v="2"/>
    <x v="1"/>
    <x v="0"/>
    <x v="1"/>
    <n v="0"/>
    <n v="0"/>
    <n v="0"/>
    <n v="1224314"/>
    <n v="248661960"/>
    <n v="0"/>
    <n v="0"/>
    <n v="0"/>
    <n v="0"/>
  </r>
  <r>
    <x v="2"/>
    <x v="1"/>
    <x v="0"/>
    <x v="2"/>
    <n v="3"/>
    <n v="2"/>
    <n v="84"/>
    <n v="1224314"/>
    <n v="248661960"/>
    <n v="0"/>
    <n v="0"/>
    <n v="28"/>
    <n v="42"/>
  </r>
  <r>
    <x v="2"/>
    <x v="1"/>
    <x v="1"/>
    <x v="0"/>
    <n v="45"/>
    <n v="16"/>
    <n v="1260"/>
    <n v="1711429"/>
    <n v="337610684"/>
    <n v="0"/>
    <n v="0"/>
    <n v="28"/>
    <n v="78.8"/>
  </r>
  <r>
    <x v="2"/>
    <x v="1"/>
    <x v="1"/>
    <x v="1"/>
    <n v="0"/>
    <n v="0"/>
    <n v="0"/>
    <n v="1711429"/>
    <n v="337610684"/>
    <n v="0"/>
    <n v="0"/>
    <n v="0"/>
    <n v="0"/>
  </r>
  <r>
    <x v="2"/>
    <x v="1"/>
    <x v="1"/>
    <x v="2"/>
    <n v="53"/>
    <n v="27"/>
    <n v="1540"/>
    <n v="1711429"/>
    <n v="337610684"/>
    <n v="0"/>
    <n v="0"/>
    <n v="29.1"/>
    <n v="57"/>
  </r>
  <r>
    <x v="2"/>
    <x v="1"/>
    <x v="2"/>
    <x v="0"/>
    <n v="254"/>
    <n v="75"/>
    <n v="7171"/>
    <n v="1255988"/>
    <n v="273080457"/>
    <n v="0.1"/>
    <n v="0.2"/>
    <n v="28.2"/>
    <n v="95.6"/>
  </r>
  <r>
    <x v="2"/>
    <x v="1"/>
    <x v="2"/>
    <x v="1"/>
    <n v="0"/>
    <n v="0"/>
    <n v="0"/>
    <n v="1255988"/>
    <n v="273080457"/>
    <n v="0"/>
    <n v="0"/>
    <n v="0"/>
    <n v="0"/>
  </r>
  <r>
    <x v="2"/>
    <x v="1"/>
    <x v="2"/>
    <x v="2"/>
    <n v="357"/>
    <n v="162"/>
    <n v="10192"/>
    <n v="1255988"/>
    <n v="273080457"/>
    <n v="0.1"/>
    <n v="0.3"/>
    <n v="28.5"/>
    <n v="62.9"/>
  </r>
  <r>
    <x v="2"/>
    <x v="1"/>
    <x v="3"/>
    <x v="0"/>
    <n v="16"/>
    <n v="7"/>
    <n v="560"/>
    <n v="294348"/>
    <n v="65182825"/>
    <n v="0"/>
    <n v="0.1"/>
    <n v="35"/>
    <n v="80"/>
  </r>
  <r>
    <x v="2"/>
    <x v="1"/>
    <x v="3"/>
    <x v="1"/>
    <n v="0"/>
    <n v="0"/>
    <n v="0"/>
    <n v="294348"/>
    <n v="65182825"/>
    <n v="0"/>
    <n v="0"/>
    <n v="0"/>
    <n v="0"/>
  </r>
  <r>
    <x v="2"/>
    <x v="1"/>
    <x v="3"/>
    <x v="2"/>
    <n v="27"/>
    <n v="11"/>
    <n v="742"/>
    <n v="294348"/>
    <n v="65182825"/>
    <n v="0"/>
    <n v="0.1"/>
    <n v="27.5"/>
    <n v="67.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Data" errorCaption="---" showError="1" updatedVersion="6" showMemberPropertyTips="0" enableDrill="0" rowGrandTotals="0" colGrandTotals="0" itemPrintTitles="1" createdVersion="1" indent="0" compact="0" compactData="0" gridDropZones="1">
  <location ref="A6:F31" firstHeaderRow="1" firstDataRow="2" firstDataCol="3" rowPageCount="1" colPageCount="1"/>
  <pivotFields count="17">
    <pivotField name="Year" axis="axisRow" compact="0" outline="0" subtotalTop="0" showAll="0" includeNewItemsInFilter="1" defaultSubtotal="0">
      <items count="3">
        <item x="0"/>
        <item x="1"/>
        <item x="2"/>
      </items>
    </pivotField>
    <pivotField axis="axisRow" compact="0" outline="0" subtotalTop="0" showAll="0" includeNewItemsInFilter="1" defaultSubtotal="0">
      <items count="2">
        <item x="0"/>
        <item x="1"/>
      </items>
    </pivotField>
    <pivotField name="Age Group (Years)" axis="axisRow" compact="0" outline="0" subtotalTop="0" showAll="0" includeNewItemsInFilter="1" defaultSubtotal="0">
      <items count="4">
        <item x="0"/>
        <item x="1"/>
        <item x="2"/>
        <item x="3"/>
      </items>
    </pivotField>
    <pivotField axis="axisPage" compact="0" outline="0" subtotalTop="0" showAll="0" includeNewItemsInFilter="1">
      <items count="4">
        <item x="0"/>
        <item x="1"/>
        <item x="2"/>
        <item t="default"/>
      </items>
    </pivotField>
    <pivotField dataField="1" compact="0" outline="0" subtotalTop="0" showAll="0" includeNewItemsInFilter="1"/>
    <pivotField dataField="1" compact="0" outline="0" subtotalTop="0" showAll="0" includeNewItemsInFilter="1"/>
    <pivotField dataField="1"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dragToRow="0" dragToCol="0" dragToPage="0" showAll="0" includeNewItemsInFilter="1" defaultSubtotal="0"/>
    <pivotField compact="0" outline="0" subtotalTop="0" dragToRow="0" dragToCol="0" dragToPage="0" showAll="0" includeNewItemsInFilter="1" defaultSubtotal="0"/>
    <pivotField compact="0" outline="0" subtotalTop="0" dragToRow="0" dragToCol="0" dragToPage="0" showAll="0" includeNewItemsInFilter="1" defaultSubtotal="0"/>
    <pivotField compact="0" outline="0" subtotalTop="0" dragToRow="0" dragToCol="0" dragToPage="0" showAll="0" includeNewItemsInFilter="1" defaultSubtotal="0"/>
  </pivotFields>
  <rowFields count="3">
    <field x="0"/>
    <field x="1"/>
    <field x="2"/>
  </rowFields>
  <rowItems count="24">
    <i>
      <x/>
      <x/>
      <x/>
    </i>
    <i r="2">
      <x v="1"/>
    </i>
    <i r="2">
      <x v="2"/>
    </i>
    <i r="2">
      <x v="3"/>
    </i>
    <i r="1">
      <x v="1"/>
      <x/>
    </i>
    <i r="2">
      <x v="1"/>
    </i>
    <i r="2">
      <x v="2"/>
    </i>
    <i r="2">
      <x v="3"/>
    </i>
    <i>
      <x v="1"/>
      <x/>
      <x/>
    </i>
    <i r="2">
      <x v="1"/>
    </i>
    <i r="2">
      <x v="2"/>
    </i>
    <i r="2">
      <x v="3"/>
    </i>
    <i r="1">
      <x v="1"/>
      <x/>
    </i>
    <i r="2">
      <x v="1"/>
    </i>
    <i r="2">
      <x v="2"/>
    </i>
    <i r="2">
      <x v="3"/>
    </i>
    <i>
      <x v="2"/>
      <x/>
      <x/>
    </i>
    <i r="2">
      <x v="1"/>
    </i>
    <i r="2">
      <x v="2"/>
    </i>
    <i r="2">
      <x v="3"/>
    </i>
    <i r="1">
      <x v="1"/>
      <x/>
    </i>
    <i r="2">
      <x v="1"/>
    </i>
    <i r="2">
      <x v="2"/>
    </i>
    <i r="2">
      <x v="3"/>
    </i>
  </rowItems>
  <colFields count="1">
    <field x="-2"/>
  </colFields>
  <colItems count="3">
    <i>
      <x/>
    </i>
    <i i="1">
      <x v="1"/>
    </i>
    <i i="2">
      <x v="2"/>
    </i>
  </colItems>
  <pageFields count="1">
    <pageField fld="3" item="0" hier="0"/>
  </pageFields>
  <dataFields count="3">
    <dataField name="Number of Users" fld="5" baseField="0" baseItem="0" numFmtId="3"/>
    <dataField name="Number of Dispensings" fld="4" baseField="0" baseItem="0" numFmtId="3"/>
    <dataField name="Number of Days Supply" fld="6" baseField="0" baseItem="0"/>
  </dataFields>
  <formats count="10">
    <format dxfId="33">
      <pivotArea field="3" type="button" dataOnly="0" labelOnly="1" outline="0" axis="axisPage" fieldPosition="0"/>
    </format>
    <format dxfId="32">
      <pivotArea field="3" type="button" dataOnly="0" labelOnly="1" outline="0" axis="axisPage" fieldPosition="0"/>
    </format>
    <format dxfId="31">
      <pivotArea dataOnly="0" labelOnly="1" outline="0" fieldPosition="0">
        <references count="1">
          <reference field="4294967294" count="3">
            <x v="0"/>
            <x v="1"/>
            <x v="2"/>
          </reference>
        </references>
      </pivotArea>
    </format>
    <format dxfId="30">
      <pivotArea outline="0" fieldPosition="0">
        <references count="1">
          <reference field="4294967294" count="1">
            <x v="0"/>
          </reference>
        </references>
      </pivotArea>
    </format>
    <format dxfId="29">
      <pivotArea outline="0" fieldPosition="0">
        <references count="3">
          <reference field="4294967294" count="1" selected="0">
            <x v="2"/>
          </reference>
          <reference field="0" count="1" selected="0">
            <x v="1"/>
          </reference>
          <reference field="2" count="3" selected="0">
            <x v="1"/>
            <x v="2"/>
            <x v="3"/>
          </reference>
        </references>
      </pivotArea>
    </format>
    <format dxfId="28">
      <pivotArea outline="0" fieldPosition="0">
        <references count="2">
          <reference field="4294967294" count="1" selected="0">
            <x v="2"/>
          </reference>
          <reference field="0" count="1" selected="0">
            <x v="2"/>
          </reference>
        </references>
      </pivotArea>
    </format>
    <format dxfId="27">
      <pivotArea outline="0" fieldPosition="0">
        <references count="1">
          <reference field="4294967294" count="1" selected="0">
            <x v="1"/>
          </reference>
        </references>
      </pivotArea>
    </format>
    <format dxfId="26">
      <pivotArea outline="0" fieldPosition="0">
        <references count="3">
          <reference field="4294967294" count="1" selected="0">
            <x v="2"/>
          </reference>
          <reference field="0" count="1" selected="0">
            <x v="0"/>
          </reference>
          <reference field="2" count="3" selected="0">
            <x v="0"/>
            <x v="1"/>
            <x v="2"/>
          </reference>
        </references>
      </pivotArea>
    </format>
    <format dxfId="25">
      <pivotArea outline="0" fieldPosition="0"/>
    </format>
    <format dxfId="24">
      <pivotArea dataOnly="0" labelOnly="1" outline="0" fieldPosition="0">
        <references count="1">
          <reference field="4294967294" count="3">
            <x v="0"/>
            <x v="1"/>
            <x v="2"/>
          </reference>
        </references>
      </pivotArea>
    </format>
  </format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name="PivotTable2" cacheId="0" applyNumberFormats="0" applyBorderFormats="0" applyFontFormats="0" applyPatternFormats="0" applyAlignmentFormats="0" applyWidthHeightFormats="1" dataCaption="Data" errorCaption="---" showError="1" updatedVersion="6" showMemberPropertyTips="0" enableDrill="0" rowGrandTotals="0" colGrandTotals="0" itemPrintTitles="1" createdVersion="1" indent="0" compact="0" compactData="0" gridDropZones="1">
  <location ref="A6:D31" firstHeaderRow="2" firstDataRow="2" firstDataCol="3" rowPageCount="1" colPageCount="1"/>
  <pivotFields count="17">
    <pivotField name="Year" axis="axisRow" compact="0" outline="0" subtotalTop="0" showAll="0" includeNewItemsInFilter="1" defaultSubtotal="0">
      <items count="3">
        <item x="0"/>
        <item x="1"/>
        <item x="2"/>
      </items>
    </pivotField>
    <pivotField axis="axisRow" compact="0" outline="0" subtotalTop="0" showAll="0" includeNewItemsInFilter="1" defaultSubtotal="0">
      <items count="2">
        <item x="0"/>
        <item x="1"/>
      </items>
    </pivotField>
    <pivotField name="Age Group (Years)" axis="axisRow" compact="0" outline="0" subtotalTop="0" showAll="0" includeNewItemsInFilter="1" defaultSubtotal="0">
      <items count="4">
        <item x="0"/>
        <item x="1"/>
        <item x="2"/>
        <item x="3"/>
      </items>
    </pivotField>
    <pivotField axis="axisPage" compact="0" outline="0" subtotalTop="0" showAll="0" includeNewItemsInFilter="1">
      <items count="4">
        <item x="0"/>
        <item x="1"/>
        <item x="2"/>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dragToRow="0" dragToCol="0" dragToPage="0" showAll="0" includeNewItemsInFilter="1" defaultSubtotal="0"/>
    <pivotField compact="0" outline="0" subtotalTop="0" dragToRow="0" dragToCol="0" dragToPage="0" showAll="0" includeNewItemsInFilter="1" defaultSubtotal="0"/>
    <pivotField dataField="1" compact="0" outline="0" subtotalTop="0" dragToRow="0" dragToCol="0" dragToPage="0" showAll="0" includeNewItemsInFilter="1" defaultSubtotal="0"/>
    <pivotField compact="0" outline="0" subtotalTop="0" dragToRow="0" dragToCol="0" dragToPage="0" showAll="0" includeNewItemsInFilter="1" defaultSubtotal="0"/>
  </pivotFields>
  <rowFields count="3">
    <field x="0"/>
    <field x="1"/>
    <field x="2"/>
  </rowFields>
  <rowItems count="24">
    <i>
      <x/>
      <x/>
      <x/>
    </i>
    <i r="2">
      <x v="1"/>
    </i>
    <i r="2">
      <x v="2"/>
    </i>
    <i r="2">
      <x v="3"/>
    </i>
    <i r="1">
      <x v="1"/>
      <x/>
    </i>
    <i r="2">
      <x v="1"/>
    </i>
    <i r="2">
      <x v="2"/>
    </i>
    <i r="2">
      <x v="3"/>
    </i>
    <i>
      <x v="1"/>
      <x/>
      <x/>
    </i>
    <i r="2">
      <x v="1"/>
    </i>
    <i r="2">
      <x v="2"/>
    </i>
    <i r="2">
      <x v="3"/>
    </i>
    <i r="1">
      <x v="1"/>
      <x/>
    </i>
    <i r="2">
      <x v="1"/>
    </i>
    <i r="2">
      <x v="2"/>
    </i>
    <i r="2">
      <x v="3"/>
    </i>
    <i>
      <x v="2"/>
      <x/>
      <x/>
    </i>
    <i r="2">
      <x v="1"/>
    </i>
    <i r="2">
      <x v="2"/>
    </i>
    <i r="2">
      <x v="3"/>
    </i>
    <i r="1">
      <x v="1"/>
      <x/>
    </i>
    <i r="2">
      <x v="1"/>
    </i>
    <i r="2">
      <x v="2"/>
    </i>
    <i r="2">
      <x v="3"/>
    </i>
  </rowItems>
  <colItems count="1">
    <i/>
  </colItems>
  <pageFields count="1">
    <pageField fld="3" item="0" hier="0"/>
  </pageFields>
  <dataFields count="1">
    <dataField name="Prevalence (Users per 100,000 Enrollees)" fld="15" baseField="4" baseItem="1"/>
  </dataFields>
  <formats count="8">
    <format dxfId="23">
      <pivotArea type="topRight" dataOnly="0" labelOnly="1" outline="0" fieldPosition="0"/>
    </format>
    <format dxfId="22">
      <pivotArea type="origin" dataOnly="0" labelOnly="1" outline="0" fieldPosition="0"/>
    </format>
    <format dxfId="21">
      <pivotArea field="3" type="button" dataOnly="0" labelOnly="1" outline="0" axis="axisPage" fieldPosition="0"/>
    </format>
    <format dxfId="20">
      <pivotArea type="origin" dataOnly="0" labelOnly="1" outline="0" fieldPosition="0"/>
    </format>
    <format dxfId="19">
      <pivotArea type="topRight" dataOnly="0" labelOnly="1" outline="0" fieldPosition="0"/>
    </format>
    <format dxfId="18">
      <pivotArea outline="0" fieldPosition="0"/>
    </format>
    <format dxfId="17">
      <pivotArea outline="0" fieldPosition="0"/>
    </format>
    <format dxfId="16">
      <pivotArea type="topRight" dataOnly="0" labelOnly="1" outline="0" fieldPosition="0"/>
    </format>
  </format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name="PivotTable1" cacheId="0" dataOnRows="1" applyNumberFormats="0" applyBorderFormats="0" applyFontFormats="0" applyPatternFormats="0" applyAlignmentFormats="0" applyWidthHeightFormats="1" dataCaption="Data" missingCaption="---" updatedVersion="6" showMemberPropertyTips="0" enableDrill="0" rowGrandTotals="0" colGrandTotals="0" itemPrintTitles="1" createdVersion="1" indent="0" compact="0" compactData="0" gridDropZones="1">
  <location ref="A6:D31" firstHeaderRow="2" firstDataRow="2" firstDataCol="3" rowPageCount="1" colPageCount="1"/>
  <pivotFields count="17">
    <pivotField name="Year" axis="axisRow" compact="0" outline="0" subtotalTop="0" showAll="0" includeNewItemsInFilter="1" defaultSubtotal="0">
      <items count="3">
        <item x="0"/>
        <item x="1"/>
        <item x="2"/>
      </items>
    </pivotField>
    <pivotField axis="axisRow" compact="0" outline="0" subtotalTop="0" showAll="0" includeNewItemsInFilter="1" defaultSubtotal="0">
      <items count="2">
        <item x="0"/>
        <item x="1"/>
      </items>
    </pivotField>
    <pivotField name="Age Group (Years)" axis="axisRow" compact="0" outline="0" subtotalTop="0" showAll="0" includeNewItemsInFilter="1">
      <items count="5">
        <item x="0"/>
        <item x="1"/>
        <item x="2"/>
        <item x="3"/>
        <item t="default"/>
      </items>
    </pivotField>
    <pivotField axis="axisPage" compact="0" outline="0" subtotalTop="0" showAll="0" includeNewItemsInFilter="1">
      <items count="4">
        <item x="0"/>
        <item x="1"/>
        <item x="2"/>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dragToRow="0" dragToCol="0" dragToPage="0" showAll="0" includeNewItemsInFilter="1" defaultSubtotal="0"/>
    <pivotField compact="0" outline="0" subtotalTop="0" dragToRow="0" dragToCol="0" dragToPage="0" showAll="0" includeNewItemsInFilter="1" defaultSubtotal="0"/>
    <pivotField compact="0" outline="0" subtotalTop="0" dragToRow="0" dragToCol="0" dragToPage="0" showAll="0" includeNewItemsInFilter="1" defaultSubtotal="0"/>
    <pivotField dataField="1" compact="0" outline="0" subtotalTop="0" dragToRow="0" dragToCol="0" dragToPage="0" showAll="0" includeNewItemsInFilter="1" defaultSubtotal="0"/>
  </pivotFields>
  <rowFields count="3">
    <field x="0"/>
    <field x="1"/>
    <field x="2"/>
  </rowFields>
  <rowItems count="24">
    <i>
      <x/>
      <x/>
      <x/>
    </i>
    <i r="2">
      <x v="1"/>
    </i>
    <i r="2">
      <x v="2"/>
    </i>
    <i r="2">
      <x v="3"/>
    </i>
    <i r="1">
      <x v="1"/>
      <x/>
    </i>
    <i r="2">
      <x v="1"/>
    </i>
    <i r="2">
      <x v="2"/>
    </i>
    <i r="2">
      <x v="3"/>
    </i>
    <i>
      <x v="1"/>
      <x/>
      <x/>
    </i>
    <i r="2">
      <x v="1"/>
    </i>
    <i r="2">
      <x v="2"/>
    </i>
    <i r="2">
      <x v="3"/>
    </i>
    <i r="1">
      <x v="1"/>
      <x/>
    </i>
    <i r="2">
      <x v="1"/>
    </i>
    <i r="2">
      <x v="2"/>
    </i>
    <i r="2">
      <x v="3"/>
    </i>
    <i>
      <x v="2"/>
      <x/>
      <x/>
    </i>
    <i r="2">
      <x v="1"/>
    </i>
    <i r="2">
      <x v="2"/>
    </i>
    <i r="2">
      <x v="3"/>
    </i>
    <i r="1">
      <x v="1"/>
      <x/>
    </i>
    <i r="2">
      <x v="1"/>
    </i>
    <i r="2">
      <x v="2"/>
    </i>
    <i r="2">
      <x v="3"/>
    </i>
  </rowItems>
  <colItems count="1">
    <i/>
  </colItems>
  <pageFields count="1">
    <pageField fld="3" item="0" hier="0"/>
  </pageFields>
  <dataFields count="1">
    <dataField name="Days Supplied per User" fld="16" baseField="4" baseItem="1"/>
  </dataFields>
  <formats count="4">
    <format dxfId="15">
      <pivotArea outline="0" fieldPosition="0"/>
    </format>
    <format dxfId="14">
      <pivotArea field="3" type="button" dataOnly="0" labelOnly="1" outline="0" axis="axisPage" fieldPosition="0"/>
    </format>
    <format dxfId="13">
      <pivotArea outline="0" fieldPosition="0"/>
    </format>
    <format dxfId="12">
      <pivotArea type="topRight" dataOnly="0" labelOnly="1" outline="0" fieldPosition="0"/>
    </format>
  </format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name="PivotTable1" cacheId="0" dataOnRows="1" applyNumberFormats="0" applyBorderFormats="0" applyFontFormats="0" applyPatternFormats="0" applyAlignmentFormats="0" applyWidthHeightFormats="1" dataCaption="Data" errorCaption="---" showError="1" updatedVersion="6" showMemberPropertyTips="0" enableDrill="0" rowGrandTotals="0" colGrandTotals="0" itemPrintTitles="1" createdVersion="1" indent="0" compact="0" compactData="0" gridDropZones="1">
  <location ref="A6:D31" firstHeaderRow="2" firstDataRow="2" firstDataCol="3" rowPageCount="1" colPageCount="1"/>
  <pivotFields count="17">
    <pivotField name="Year" axis="axisRow" compact="0" outline="0" subtotalTop="0" showAll="0" includeNewItemsInFilter="1" defaultSubtotal="0">
      <items count="3">
        <item x="0"/>
        <item x="1"/>
        <item x="2"/>
      </items>
    </pivotField>
    <pivotField axis="axisRow" compact="0" outline="0" subtotalTop="0" showAll="0" includeNewItemsInFilter="1" defaultSubtotal="0">
      <items count="2">
        <item x="0"/>
        <item x="1"/>
      </items>
    </pivotField>
    <pivotField name="Age Group (Years)" axis="axisRow" compact="0" outline="0" subtotalTop="0" showAll="0" includeNewItemsInFilter="1" defaultSubtotal="0">
      <items count="4">
        <item x="0"/>
        <item x="1"/>
        <item x="2"/>
        <item x="3"/>
      </items>
    </pivotField>
    <pivotField axis="axisPage" compact="0" outline="0" subtotalTop="0" showAll="0" includeNewItemsInFilter="1">
      <items count="4">
        <item x="0"/>
        <item x="1"/>
        <item x="2"/>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dragToRow="0" dragToCol="0" dragToPage="0" showAll="0" includeNewItemsInFilter="1" defaultSubtotal="0"/>
    <pivotField dataField="1" compact="0" outline="0" subtotalTop="0" dragToRow="0" dragToCol="0" dragToPage="0" showAll="0" includeNewItemsInFilter="1" defaultSubtotal="0"/>
    <pivotField compact="0" outline="0" subtotalTop="0" dragToRow="0" dragToCol="0" dragToPage="0" showAll="0" includeNewItemsInFilter="1" defaultSubtotal="0"/>
    <pivotField compact="0" outline="0" subtotalTop="0" dragToRow="0" dragToCol="0" dragToPage="0" showAll="0" includeNewItemsInFilter="1" defaultSubtotal="0"/>
  </pivotFields>
  <rowFields count="3">
    <field x="0"/>
    <field x="1"/>
    <field x="2"/>
  </rowFields>
  <rowItems count="24">
    <i>
      <x/>
      <x/>
      <x/>
    </i>
    <i r="2">
      <x v="1"/>
    </i>
    <i r="2">
      <x v="2"/>
    </i>
    <i r="2">
      <x v="3"/>
    </i>
    <i r="1">
      <x v="1"/>
      <x/>
    </i>
    <i r="2">
      <x v="1"/>
    </i>
    <i r="2">
      <x v="2"/>
    </i>
    <i r="2">
      <x v="3"/>
    </i>
    <i>
      <x v="1"/>
      <x/>
      <x/>
    </i>
    <i r="2">
      <x v="1"/>
    </i>
    <i r="2">
      <x v="2"/>
    </i>
    <i r="2">
      <x v="3"/>
    </i>
    <i r="1">
      <x v="1"/>
      <x/>
    </i>
    <i r="2">
      <x v="1"/>
    </i>
    <i r="2">
      <x v="2"/>
    </i>
    <i r="2">
      <x v="3"/>
    </i>
    <i>
      <x v="2"/>
      <x/>
      <x/>
    </i>
    <i r="2">
      <x v="1"/>
    </i>
    <i r="2">
      <x v="2"/>
    </i>
    <i r="2">
      <x v="3"/>
    </i>
    <i r="1">
      <x v="1"/>
      <x/>
    </i>
    <i r="2">
      <x v="1"/>
    </i>
    <i r="2">
      <x v="2"/>
    </i>
    <i r="2">
      <x v="3"/>
    </i>
  </rowItems>
  <colItems count="1">
    <i/>
  </colItems>
  <pageFields count="1">
    <pageField fld="3" item="0" hier="0"/>
  </pageFields>
  <dataFields count="1">
    <dataField name="Dispensings per User" fld="14" baseField="4" baseItem="0"/>
  </dataFields>
  <formats count="6">
    <format dxfId="11">
      <pivotArea type="origin" dataOnly="0" labelOnly="1" outline="0" fieldPosition="0"/>
    </format>
    <format dxfId="10">
      <pivotArea type="topRight" dataOnly="0" labelOnly="1" outline="0" fieldPosition="0"/>
    </format>
    <format dxfId="9">
      <pivotArea field="3" type="button" dataOnly="0" labelOnly="1" outline="0" axis="axisPage" fieldPosition="0"/>
    </format>
    <format dxfId="8">
      <pivotArea outline="0" fieldPosition="0"/>
    </format>
    <format dxfId="7">
      <pivotArea outline="0" fieldPosition="0"/>
    </format>
    <format dxfId="6">
      <pivotArea type="topRight" dataOnly="0" labelOnly="1" outline="0" fieldPosition="0"/>
    </format>
  </format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5.xml><?xml version="1.0" encoding="utf-8"?>
<pivotTableDefinition xmlns="http://schemas.openxmlformats.org/spreadsheetml/2006/main" name="PivotTable3" cacheId="0" dataOnRows="1" applyNumberFormats="0" applyBorderFormats="0" applyFontFormats="0" applyPatternFormats="0" applyAlignmentFormats="0" applyWidthHeightFormats="1" dataCaption="Data" errorCaption="---" showError="1" updatedVersion="6" showMemberPropertyTips="0" enableDrill="0" rowGrandTotals="0" colGrandTotals="0" itemPrintTitles="1" createdVersion="1" indent="0" compact="0" compactData="0" gridDropZones="1">
  <location ref="A6:D31" firstHeaderRow="2" firstDataRow="2" firstDataCol="3" rowPageCount="1" colPageCount="1"/>
  <pivotFields count="17">
    <pivotField name="Year" axis="axisRow" compact="0" outline="0" subtotalTop="0" showAll="0" includeNewItemsInFilter="1" defaultSubtotal="0">
      <items count="3">
        <item x="0"/>
        <item x="1"/>
        <item x="2"/>
      </items>
    </pivotField>
    <pivotField axis="axisRow" compact="0" outline="0" subtotalTop="0" showAll="0" includeNewItemsInFilter="1" defaultSubtotal="0">
      <items count="2">
        <item x="0"/>
        <item x="1"/>
      </items>
    </pivotField>
    <pivotField name="Age Group (Years)" axis="axisRow" compact="0" outline="0" subtotalTop="0" showAll="0" includeNewItemsInFilter="1" defaultSubtotal="0">
      <items count="4">
        <item x="0"/>
        <item x="1"/>
        <item x="2"/>
        <item x="3"/>
      </items>
    </pivotField>
    <pivotField axis="axisPage" compact="0" outline="0" subtotalTop="0" showAll="0" includeNewItemsInFilter="1">
      <items count="4">
        <item x="0"/>
        <item x="1"/>
        <item x="2"/>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dataField="1" compact="0" outline="0" subtotalTop="0" dragToRow="0" dragToCol="0" dragToPage="0" showAll="0" includeNewItemsInFilter="1" defaultSubtotal="0"/>
    <pivotField compact="0" outline="0" subtotalTop="0" dragToRow="0" dragToCol="0" dragToPage="0" showAll="0" includeNewItemsInFilter="1" defaultSubtotal="0"/>
    <pivotField compact="0" outline="0" subtotalTop="0" dragToRow="0" dragToCol="0" dragToPage="0" showAll="0" includeNewItemsInFilter="1" defaultSubtotal="0"/>
    <pivotField compact="0" outline="0" subtotalTop="0" dragToRow="0" dragToCol="0" dragToPage="0" showAll="0" includeNewItemsInFilter="1" defaultSubtotal="0"/>
  </pivotFields>
  <rowFields count="3">
    <field x="0"/>
    <field x="1"/>
    <field x="2"/>
  </rowFields>
  <rowItems count="24">
    <i>
      <x/>
      <x/>
      <x/>
    </i>
    <i r="2">
      <x v="1"/>
    </i>
    <i r="2">
      <x v="2"/>
    </i>
    <i r="2">
      <x v="3"/>
    </i>
    <i r="1">
      <x v="1"/>
      <x/>
    </i>
    <i r="2">
      <x v="1"/>
    </i>
    <i r="2">
      <x v="2"/>
    </i>
    <i r="2">
      <x v="3"/>
    </i>
    <i>
      <x v="1"/>
      <x/>
      <x/>
    </i>
    <i r="2">
      <x v="1"/>
    </i>
    <i r="2">
      <x v="2"/>
    </i>
    <i r="2">
      <x v="3"/>
    </i>
    <i r="1">
      <x v="1"/>
      <x/>
    </i>
    <i r="2">
      <x v="1"/>
    </i>
    <i r="2">
      <x v="2"/>
    </i>
    <i r="2">
      <x v="3"/>
    </i>
    <i>
      <x v="2"/>
      <x/>
      <x/>
    </i>
    <i r="2">
      <x v="1"/>
    </i>
    <i r="2">
      <x v="2"/>
    </i>
    <i r="2">
      <x v="3"/>
    </i>
    <i r="1">
      <x v="1"/>
      <x/>
    </i>
    <i r="2">
      <x v="1"/>
    </i>
    <i r="2">
      <x v="2"/>
    </i>
    <i r="2">
      <x v="3"/>
    </i>
  </rowItems>
  <colItems count="1">
    <i/>
  </colItems>
  <pageFields count="1">
    <pageField fld="3" item="0" hier="0"/>
  </pageFields>
  <dataFields count="1">
    <dataField name="Days Supplied per Dispensing by Year, Age Group and Sex" fld="13" baseField="4" baseItem="1" numFmtId="2"/>
  </dataFields>
  <formats count="6">
    <format dxfId="5">
      <pivotArea type="topRight" dataOnly="0" labelOnly="1" outline="0" fieldPosition="0"/>
    </format>
    <format dxfId="4">
      <pivotArea type="origin" dataOnly="0" labelOnly="1" outline="0" fieldPosition="0"/>
    </format>
    <format dxfId="3">
      <pivotArea field="3" type="button" dataOnly="0" labelOnly="1" outline="0" axis="axisPage" fieldPosition="0"/>
    </format>
    <format dxfId="2">
      <pivotArea outline="0" fieldPosition="0"/>
    </format>
    <format dxfId="1">
      <pivotArea outline="0" fieldPosition="0"/>
    </format>
    <format dxfId="0">
      <pivotArea type="topRight" dataOnly="0" labelOnly="1" outline="0" fieldPosition="0"/>
    </format>
  </format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4.bin"/><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5.bin"/><Relationship Id="rId1" Type="http://schemas.openxmlformats.org/officeDocument/2006/relationships/pivotTable" Target="../pivotTables/pivotTable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6.bin"/><Relationship Id="rId1" Type="http://schemas.openxmlformats.org/officeDocument/2006/relationships/pivotTable" Target="../pivotTables/pivotTable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7.bin"/><Relationship Id="rId1" Type="http://schemas.openxmlformats.org/officeDocument/2006/relationships/pivotTable" Target="../pivotTables/pivotTable5.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21"/>
  <sheetViews>
    <sheetView showGridLines="0" tabSelected="1" view="pageLayout" zoomScaleNormal="100" workbookViewId="0">
      <selection activeCell="A13" sqref="A13"/>
    </sheetView>
  </sheetViews>
  <sheetFormatPr defaultRowHeight="14.4" x14ac:dyDescent="0.3"/>
  <cols>
    <col min="1" max="1" width="100.6640625" customWidth="1"/>
  </cols>
  <sheetData>
    <row r="1" spans="1:1" ht="18" x14ac:dyDescent="0.35">
      <c r="A1" s="67" t="s">
        <v>25</v>
      </c>
    </row>
    <row r="2" spans="1:1" x14ac:dyDescent="0.3">
      <c r="A2" s="68"/>
    </row>
    <row r="3" spans="1:1" ht="15.6" x14ac:dyDescent="0.3">
      <c r="A3" s="69" t="s">
        <v>26</v>
      </c>
    </row>
    <row r="4" spans="1:1" ht="9.9" customHeight="1" x14ac:dyDescent="0.3">
      <c r="A4" s="70"/>
    </row>
    <row r="5" spans="1:1" ht="28.8" x14ac:dyDescent="0.3">
      <c r="A5" s="71" t="s">
        <v>27</v>
      </c>
    </row>
    <row r="6" spans="1:1" ht="15" customHeight="1" x14ac:dyDescent="0.3">
      <c r="A6" s="71" t="s">
        <v>28</v>
      </c>
    </row>
    <row r="7" spans="1:1" ht="28.8" x14ac:dyDescent="0.3">
      <c r="A7" s="72" t="s">
        <v>29</v>
      </c>
    </row>
    <row r="8" spans="1:1" ht="43.2" x14ac:dyDescent="0.3">
      <c r="A8" s="71" t="s">
        <v>30</v>
      </c>
    </row>
    <row r="9" spans="1:1" ht="43.2" x14ac:dyDescent="0.3">
      <c r="A9" s="71" t="s">
        <v>31</v>
      </c>
    </row>
    <row r="10" spans="1:1" ht="28.8" x14ac:dyDescent="0.3">
      <c r="A10" s="73" t="s">
        <v>32</v>
      </c>
    </row>
    <row r="11" spans="1:1" ht="28.8" x14ac:dyDescent="0.3">
      <c r="A11" s="70" t="s">
        <v>33</v>
      </c>
    </row>
    <row r="12" spans="1:1" x14ac:dyDescent="0.3">
      <c r="A12" s="68"/>
    </row>
    <row r="13" spans="1:1" ht="15.6" x14ac:dyDescent="0.3">
      <c r="A13" s="74" t="s">
        <v>34</v>
      </c>
    </row>
    <row r="14" spans="1:1" ht="9.9" customHeight="1" x14ac:dyDescent="0.3">
      <c r="A14" s="75"/>
    </row>
    <row r="15" spans="1:1" ht="115.2" x14ac:dyDescent="0.3">
      <c r="A15" s="75" t="s">
        <v>35</v>
      </c>
    </row>
    <row r="16" spans="1:1" ht="9.9" customHeight="1" x14ac:dyDescent="0.3">
      <c r="A16" s="75"/>
    </row>
    <row r="17" spans="1:1" ht="75" customHeight="1" x14ac:dyDescent="0.3">
      <c r="A17" s="75" t="s">
        <v>36</v>
      </c>
    </row>
    <row r="18" spans="1:1" ht="9.9" customHeight="1" x14ac:dyDescent="0.3">
      <c r="A18" s="75"/>
    </row>
    <row r="19" spans="1:1" ht="86.4" x14ac:dyDescent="0.3">
      <c r="A19" s="75" t="s">
        <v>37</v>
      </c>
    </row>
    <row r="20" spans="1:1" ht="9.9" customHeight="1" x14ac:dyDescent="0.3">
      <c r="A20" s="75"/>
    </row>
    <row r="21" spans="1:1" ht="72" x14ac:dyDescent="0.3">
      <c r="A21" s="1" t="s">
        <v>38</v>
      </c>
    </row>
  </sheetData>
  <sheetProtection algorithmName="SHA-512" hashValue="hkMyiHEiDKUlukKa4qjyVTWlCCrvWegfgddhSELHqENT9tNuqZz0Vp316/tTZAjjZjfJS4t4J7f4aq2a5lnwyw==" saltValue="TYQhbsxyL8F5ZL+8spS5FA==" spinCount="100000" sheet="1" objects="1" scenarios="1" sort="0" autoFilter="0" pivotTables="0"/>
  <pageMargins left="0.2" right="0.18" top="0.91666666666666696" bottom="0.75" header="0.3" footer="0.3"/>
  <pageSetup scale="94" orientation="portrait" verticalDpi="1200" r:id="rId1"/>
  <headerFooter>
    <oddHeader>&amp;C&amp;"-,Bold"&amp;14Summary Table Report&amp;R&amp;G</oddHeader>
    <oddFooter>&amp;Lto0905_cap_str_wp47, Report 1 of 2</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I13"/>
  <sheetViews>
    <sheetView showGridLines="0" view="pageLayout" zoomScaleNormal="100" zoomScaleSheetLayoutView="70" workbookViewId="0">
      <selection activeCell="C3" sqref="C3"/>
    </sheetView>
  </sheetViews>
  <sheetFormatPr defaultColWidth="9.109375" defaultRowHeight="14.4" x14ac:dyDescent="0.3"/>
  <cols>
    <col min="1" max="1" width="2" customWidth="1"/>
    <col min="2" max="2" width="19.5546875" style="4" customWidth="1"/>
    <col min="3" max="3" width="79.33203125" customWidth="1"/>
    <col min="4" max="4" width="4.6640625" customWidth="1"/>
  </cols>
  <sheetData>
    <row r="1" spans="2:9" x14ac:dyDescent="0.3">
      <c r="B1" s="1"/>
      <c r="C1" s="2"/>
    </row>
    <row r="2" spans="2:9" ht="28.8" x14ac:dyDescent="0.3">
      <c r="B2" s="76" t="s">
        <v>8</v>
      </c>
      <c r="C2" s="14" t="s">
        <v>68</v>
      </c>
      <c r="D2" s="3"/>
      <c r="E2" s="3"/>
      <c r="F2" s="3"/>
      <c r="G2" s="3"/>
      <c r="H2" s="3"/>
      <c r="I2" s="3"/>
    </row>
    <row r="3" spans="2:9" ht="115.2" x14ac:dyDescent="0.3">
      <c r="B3" s="15" t="s">
        <v>0</v>
      </c>
      <c r="C3" s="16" t="s">
        <v>74</v>
      </c>
      <c r="E3" s="3"/>
    </row>
    <row r="4" spans="2:9" ht="28.8" x14ac:dyDescent="0.3">
      <c r="B4" s="15" t="s">
        <v>20</v>
      </c>
      <c r="C4" s="16" t="s">
        <v>67</v>
      </c>
      <c r="E4" s="3"/>
    </row>
    <row r="5" spans="2:9" x14ac:dyDescent="0.3">
      <c r="B5" s="15" t="s">
        <v>21</v>
      </c>
      <c r="C5" s="16" t="s">
        <v>66</v>
      </c>
      <c r="E5" s="3"/>
    </row>
    <row r="6" spans="2:9" x14ac:dyDescent="0.3">
      <c r="B6" s="15" t="s">
        <v>22</v>
      </c>
      <c r="C6" s="16" t="s">
        <v>65</v>
      </c>
      <c r="E6" s="3"/>
    </row>
    <row r="7" spans="2:9" x14ac:dyDescent="0.3">
      <c r="B7" s="15" t="s">
        <v>23</v>
      </c>
      <c r="C7" s="16" t="s">
        <v>64</v>
      </c>
      <c r="E7" s="3"/>
    </row>
    <row r="8" spans="2:9" x14ac:dyDescent="0.3">
      <c r="B8" s="15" t="s">
        <v>24</v>
      </c>
      <c r="C8" s="16" t="s">
        <v>39</v>
      </c>
      <c r="E8" s="3"/>
    </row>
    <row r="9" spans="2:9" s="3" customFormat="1" x14ac:dyDescent="0.3">
      <c r="B9" s="15" t="s">
        <v>59</v>
      </c>
      <c r="C9" s="16" t="s">
        <v>60</v>
      </c>
    </row>
    <row r="10" spans="2:9" s="3" customFormat="1" ht="86.4" x14ac:dyDescent="0.3">
      <c r="B10" s="17" t="s">
        <v>1</v>
      </c>
      <c r="C10" s="18" t="s">
        <v>15</v>
      </c>
    </row>
    <row r="11" spans="2:9" ht="216" x14ac:dyDescent="0.3">
      <c r="B11" s="97"/>
      <c r="C11" s="98" t="s">
        <v>75</v>
      </c>
      <c r="E11" s="3"/>
    </row>
    <row r="12" spans="2:9" s="101" customFormat="1" ht="54.75" customHeight="1" x14ac:dyDescent="0.3">
      <c r="B12" s="99"/>
      <c r="C12" s="100" t="s">
        <v>76</v>
      </c>
      <c r="E12" s="102"/>
    </row>
    <row r="13" spans="2:9" ht="28.8" x14ac:dyDescent="0.3">
      <c r="B13" s="19" t="s">
        <v>2</v>
      </c>
      <c r="C13" s="20" t="s">
        <v>19</v>
      </c>
    </row>
  </sheetData>
  <sheetProtection algorithmName="SHA-512" hashValue="OOE9MZhJyn1kBdMKGvoB1pUKthg1k5nAzmCfw9TkpsP4xgOn1lgwwIw54wpRSF5s2MoAz1v0D9QCP1/1vZhI4g==" saltValue="1iuvmv/6uQ9M4S5PcgvUVA==" spinCount="100000" sheet="1" autoFilter="0" pivotTables="0"/>
  <pageMargins left="0.2" right="0.18" top="0.91666666666666696" bottom="0.75" header="0.3" footer="0.3"/>
  <pageSetup scale="94" orientation="portrait" horizontalDpi="1200" verticalDpi="1200" r:id="rId1"/>
  <headerFooter>
    <oddHeader>&amp;C&amp;"-,Bold"&amp;14Summary Table Report&amp;R&amp;G</oddHeader>
    <oddFooter>&amp;Lto0905_cap_str_wp47, Report 1 of 2</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F31"/>
  <sheetViews>
    <sheetView showGridLines="0" view="pageLayout" zoomScaleNormal="100" workbookViewId="0">
      <selection activeCell="E12" sqref="E12"/>
    </sheetView>
  </sheetViews>
  <sheetFormatPr defaultRowHeight="14.4" x14ac:dyDescent="0.3"/>
  <cols>
    <col min="1" max="1" width="13.88671875" bestFit="1" customWidth="1"/>
    <col min="2" max="2" width="21.109375" customWidth="1"/>
    <col min="3" max="3" width="17" customWidth="1"/>
    <col min="4" max="6" width="14.88671875" style="22" customWidth="1"/>
  </cols>
  <sheetData>
    <row r="1" spans="1:6" ht="15" thickBot="1" x14ac:dyDescent="0.35"/>
    <row r="2" spans="1:6" ht="30.75" customHeight="1" x14ac:dyDescent="0.3">
      <c r="A2" s="103" t="str">
        <f>CONCATENATE("Table 1. Number of ", B4, " Users, Total Days Supplied, and Number of Dispensings by Year, Age Group, and Sex")</f>
        <v>Table 1. Number of BOCEPREVIR Users, Total Days Supplied, and Number of Dispensings by Year, Age Group, and Sex</v>
      </c>
      <c r="B2" s="104"/>
      <c r="C2" s="104"/>
      <c r="D2" s="104"/>
      <c r="E2" s="104"/>
      <c r="F2" s="105"/>
    </row>
    <row r="3" spans="1:6" x14ac:dyDescent="0.3">
      <c r="A3" s="5"/>
      <c r="B3" s="6"/>
      <c r="C3" s="6"/>
      <c r="D3" s="23"/>
      <c r="E3" s="23"/>
      <c r="F3" s="24"/>
    </row>
    <row r="4" spans="1:6" x14ac:dyDescent="0.3">
      <c r="A4" s="44" t="s">
        <v>4</v>
      </c>
      <c r="B4" s="42" t="s">
        <v>17</v>
      </c>
      <c r="C4" s="106" t="s">
        <v>7</v>
      </c>
      <c r="D4" s="106"/>
      <c r="E4" s="106"/>
      <c r="F4" s="106"/>
    </row>
    <row r="5" spans="1:6" x14ac:dyDescent="0.3">
      <c r="A5" s="7"/>
      <c r="B5" s="8"/>
      <c r="C5" s="8"/>
      <c r="D5" s="25"/>
      <c r="E5" s="25"/>
      <c r="F5" s="26"/>
    </row>
    <row r="6" spans="1:6" x14ac:dyDescent="0.3">
      <c r="A6" s="34"/>
      <c r="B6" s="35"/>
      <c r="C6" s="35"/>
      <c r="D6" s="36" t="s">
        <v>6</v>
      </c>
      <c r="E6" s="35"/>
      <c r="F6" s="37"/>
    </row>
    <row r="7" spans="1:6" ht="28.8" x14ac:dyDescent="0.3">
      <c r="A7" s="36" t="s">
        <v>69</v>
      </c>
      <c r="B7" s="36" t="s">
        <v>3</v>
      </c>
      <c r="C7" s="36" t="s">
        <v>40</v>
      </c>
      <c r="D7" s="55" t="s">
        <v>41</v>
      </c>
      <c r="E7" s="56" t="s">
        <v>70</v>
      </c>
      <c r="F7" s="57" t="s">
        <v>71</v>
      </c>
    </row>
    <row r="8" spans="1:6" x14ac:dyDescent="0.3">
      <c r="A8" s="34">
        <v>2011</v>
      </c>
      <c r="B8" s="34" t="s">
        <v>9</v>
      </c>
      <c r="C8" s="34" t="s">
        <v>10</v>
      </c>
      <c r="D8" s="45">
        <v>7</v>
      </c>
      <c r="E8" s="46">
        <v>29</v>
      </c>
      <c r="F8" s="47">
        <v>868</v>
      </c>
    </row>
    <row r="9" spans="1:6" x14ac:dyDescent="0.3">
      <c r="A9" s="38"/>
      <c r="B9" s="38"/>
      <c r="C9" s="39" t="s">
        <v>11</v>
      </c>
      <c r="D9" s="48">
        <v>45</v>
      </c>
      <c r="E9" s="27">
        <v>133</v>
      </c>
      <c r="F9" s="49">
        <v>3724</v>
      </c>
    </row>
    <row r="10" spans="1:6" x14ac:dyDescent="0.3">
      <c r="A10" s="38"/>
      <c r="B10" s="38"/>
      <c r="C10" s="39" t="s">
        <v>12</v>
      </c>
      <c r="D10" s="48">
        <v>243</v>
      </c>
      <c r="E10" s="27">
        <v>722</v>
      </c>
      <c r="F10" s="49">
        <v>20802</v>
      </c>
    </row>
    <row r="11" spans="1:6" x14ac:dyDescent="0.3">
      <c r="A11" s="38"/>
      <c r="B11" s="38"/>
      <c r="C11" s="39" t="s">
        <v>13</v>
      </c>
      <c r="D11" s="48">
        <v>28</v>
      </c>
      <c r="E11" s="27">
        <v>78</v>
      </c>
      <c r="F11" s="50">
        <v>2248</v>
      </c>
    </row>
    <row r="12" spans="1:6" x14ac:dyDescent="0.3">
      <c r="A12" s="38"/>
      <c r="B12" s="34" t="s">
        <v>14</v>
      </c>
      <c r="C12" s="34" t="s">
        <v>10</v>
      </c>
      <c r="D12" s="45">
        <v>3</v>
      </c>
      <c r="E12" s="46">
        <v>5</v>
      </c>
      <c r="F12" s="47">
        <v>140</v>
      </c>
    </row>
    <row r="13" spans="1:6" x14ac:dyDescent="0.3">
      <c r="A13" s="38"/>
      <c r="B13" s="38"/>
      <c r="C13" s="39" t="s">
        <v>11</v>
      </c>
      <c r="D13" s="48">
        <v>55</v>
      </c>
      <c r="E13" s="27">
        <v>162</v>
      </c>
      <c r="F13" s="49">
        <v>4615</v>
      </c>
    </row>
    <row r="14" spans="1:6" x14ac:dyDescent="0.3">
      <c r="A14" s="38"/>
      <c r="B14" s="38"/>
      <c r="C14" s="39" t="s">
        <v>12</v>
      </c>
      <c r="D14" s="48">
        <v>455</v>
      </c>
      <c r="E14" s="27">
        <v>1344</v>
      </c>
      <c r="F14" s="49">
        <v>38279</v>
      </c>
    </row>
    <row r="15" spans="1:6" x14ac:dyDescent="0.3">
      <c r="A15" s="38"/>
      <c r="B15" s="38"/>
      <c r="C15" s="39" t="s">
        <v>13</v>
      </c>
      <c r="D15" s="48">
        <v>29</v>
      </c>
      <c r="E15" s="27">
        <v>97</v>
      </c>
      <c r="F15" s="50">
        <v>2828</v>
      </c>
    </row>
    <row r="16" spans="1:6" x14ac:dyDescent="0.3">
      <c r="A16" s="34">
        <v>2012</v>
      </c>
      <c r="B16" s="34" t="s">
        <v>9</v>
      </c>
      <c r="C16" s="34" t="s">
        <v>10</v>
      </c>
      <c r="D16" s="45">
        <v>4</v>
      </c>
      <c r="E16" s="46">
        <v>14</v>
      </c>
      <c r="F16" s="51">
        <v>392</v>
      </c>
    </row>
    <row r="17" spans="1:6" x14ac:dyDescent="0.3">
      <c r="A17" s="38"/>
      <c r="B17" s="38"/>
      <c r="C17" s="39" t="s">
        <v>11</v>
      </c>
      <c r="D17" s="48">
        <v>82</v>
      </c>
      <c r="E17" s="27">
        <v>335</v>
      </c>
      <c r="F17" s="49">
        <v>8997</v>
      </c>
    </row>
    <row r="18" spans="1:6" x14ac:dyDescent="0.3">
      <c r="A18" s="38"/>
      <c r="B18" s="38"/>
      <c r="C18" s="39" t="s">
        <v>12</v>
      </c>
      <c r="D18" s="48">
        <v>510</v>
      </c>
      <c r="E18" s="27">
        <v>2019</v>
      </c>
      <c r="F18" s="49">
        <v>54480</v>
      </c>
    </row>
    <row r="19" spans="1:6" x14ac:dyDescent="0.3">
      <c r="A19" s="38"/>
      <c r="B19" s="38"/>
      <c r="C19" s="39" t="s">
        <v>13</v>
      </c>
      <c r="D19" s="48">
        <v>90</v>
      </c>
      <c r="E19" s="27">
        <v>332</v>
      </c>
      <c r="F19" s="49">
        <v>9323</v>
      </c>
    </row>
    <row r="20" spans="1:6" x14ac:dyDescent="0.3">
      <c r="A20" s="38"/>
      <c r="B20" s="34" t="s">
        <v>14</v>
      </c>
      <c r="C20" s="34" t="s">
        <v>10</v>
      </c>
      <c r="D20" s="45">
        <v>4</v>
      </c>
      <c r="E20" s="46">
        <v>16</v>
      </c>
      <c r="F20" s="51">
        <v>402</v>
      </c>
    </row>
    <row r="21" spans="1:6" x14ac:dyDescent="0.3">
      <c r="A21" s="38"/>
      <c r="B21" s="38"/>
      <c r="C21" s="39" t="s">
        <v>11</v>
      </c>
      <c r="D21" s="48">
        <v>111</v>
      </c>
      <c r="E21" s="27">
        <v>461</v>
      </c>
      <c r="F21" s="49">
        <v>12936</v>
      </c>
    </row>
    <row r="22" spans="1:6" x14ac:dyDescent="0.3">
      <c r="A22" s="38"/>
      <c r="B22" s="38"/>
      <c r="C22" s="39" t="s">
        <v>12</v>
      </c>
      <c r="D22" s="48">
        <v>932</v>
      </c>
      <c r="E22" s="27">
        <v>4043</v>
      </c>
      <c r="F22" s="49">
        <v>109961</v>
      </c>
    </row>
    <row r="23" spans="1:6" x14ac:dyDescent="0.3">
      <c r="A23" s="38"/>
      <c r="B23" s="38"/>
      <c r="C23" s="39" t="s">
        <v>13</v>
      </c>
      <c r="D23" s="48">
        <v>99</v>
      </c>
      <c r="E23" s="27">
        <v>412</v>
      </c>
      <c r="F23" s="49">
        <v>11172</v>
      </c>
    </row>
    <row r="24" spans="1:6" x14ac:dyDescent="0.3">
      <c r="A24" s="34">
        <v>2013</v>
      </c>
      <c r="B24" s="34" t="s">
        <v>9</v>
      </c>
      <c r="C24" s="34" t="s">
        <v>10</v>
      </c>
      <c r="D24" s="45">
        <v>2</v>
      </c>
      <c r="E24" s="46">
        <v>3</v>
      </c>
      <c r="F24" s="47">
        <v>84</v>
      </c>
    </row>
    <row r="25" spans="1:6" x14ac:dyDescent="0.3">
      <c r="A25" s="38"/>
      <c r="B25" s="38"/>
      <c r="C25" s="39" t="s">
        <v>11</v>
      </c>
      <c r="D25" s="48">
        <v>50</v>
      </c>
      <c r="E25" s="27">
        <v>192</v>
      </c>
      <c r="F25" s="49">
        <v>5112</v>
      </c>
    </row>
    <row r="26" spans="1:6" x14ac:dyDescent="0.3">
      <c r="A26" s="38"/>
      <c r="B26" s="38"/>
      <c r="C26" s="39" t="s">
        <v>12</v>
      </c>
      <c r="D26" s="48">
        <v>324</v>
      </c>
      <c r="E26" s="27">
        <v>1284</v>
      </c>
      <c r="F26" s="49">
        <v>32687</v>
      </c>
    </row>
    <row r="27" spans="1:6" x14ac:dyDescent="0.3">
      <c r="A27" s="38"/>
      <c r="B27" s="38"/>
      <c r="C27" s="39" t="s">
        <v>13</v>
      </c>
      <c r="D27" s="48">
        <v>49</v>
      </c>
      <c r="E27" s="27">
        <v>203</v>
      </c>
      <c r="F27" s="49">
        <v>5435</v>
      </c>
    </row>
    <row r="28" spans="1:6" x14ac:dyDescent="0.3">
      <c r="A28" s="38"/>
      <c r="B28" s="34" t="s">
        <v>14</v>
      </c>
      <c r="C28" s="34" t="s">
        <v>10</v>
      </c>
      <c r="D28" s="45">
        <v>1</v>
      </c>
      <c r="E28" s="46">
        <v>5</v>
      </c>
      <c r="F28" s="47">
        <v>136</v>
      </c>
    </row>
    <row r="29" spans="1:6" x14ac:dyDescent="0.3">
      <c r="A29" s="38"/>
      <c r="B29" s="38"/>
      <c r="C29" s="39" t="s">
        <v>11</v>
      </c>
      <c r="D29" s="48">
        <v>77</v>
      </c>
      <c r="E29" s="27">
        <v>315</v>
      </c>
      <c r="F29" s="49">
        <v>8193</v>
      </c>
    </row>
    <row r="30" spans="1:6" x14ac:dyDescent="0.3">
      <c r="A30" s="38"/>
      <c r="B30" s="38"/>
      <c r="C30" s="39" t="s">
        <v>12</v>
      </c>
      <c r="D30" s="48">
        <v>617</v>
      </c>
      <c r="E30" s="27">
        <v>2682</v>
      </c>
      <c r="F30" s="49">
        <v>69517</v>
      </c>
    </row>
    <row r="31" spans="1:6" x14ac:dyDescent="0.3">
      <c r="A31" s="40"/>
      <c r="B31" s="40"/>
      <c r="C31" s="41" t="s">
        <v>13</v>
      </c>
      <c r="D31" s="52">
        <v>81</v>
      </c>
      <c r="E31" s="53">
        <v>340</v>
      </c>
      <c r="F31" s="54">
        <v>8832</v>
      </c>
    </row>
  </sheetData>
  <sheetProtection algorithmName="SHA-512" hashValue="zzA30u1Qpkvx6a/+48cb1fNR3aY3+wV9848T9wA2Bp10MgwRmwstFxnK3As6agn/P7YgelRBx0uvBFL4+NBJtg==" saltValue="HubFbStAIW9kg254sf0pQA==" spinCount="100000" sheet="1" objects="1" scenarios="1" autoFilter="0" pivotTables="0"/>
  <mergeCells count="2">
    <mergeCell ref="A2:F2"/>
    <mergeCell ref="C4:F4"/>
  </mergeCells>
  <pageMargins left="0.2" right="0.18" top="0.91666666666666696" bottom="0.75" header="0.3" footer="0.3"/>
  <pageSetup scale="94" orientation="portrait" horizontalDpi="1200" verticalDpi="1200" r:id="rId2"/>
  <headerFooter>
    <oddHeader>&amp;C&amp;"-,Bold"&amp;14Summary Table Report&amp;R&amp;G</oddHeader>
    <oddFooter>&amp;Lto0905_cap_str_wp47, Report 1 of 2</oddFoot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sheetPr>
  <dimension ref="A1:D175"/>
  <sheetViews>
    <sheetView showGridLines="0" view="pageLayout" zoomScaleNormal="100" workbookViewId="0">
      <selection activeCell="A7" sqref="A7"/>
    </sheetView>
  </sheetViews>
  <sheetFormatPr defaultRowHeight="14.4" x14ac:dyDescent="0.3"/>
  <cols>
    <col min="1" max="1" width="24.44140625" customWidth="1"/>
    <col min="2" max="2" width="28.44140625" customWidth="1"/>
    <col min="3" max="3" width="18.6640625" customWidth="1"/>
    <col min="4" max="4" width="18.6640625" style="28" customWidth="1"/>
    <col min="5" max="5" width="12" bestFit="1" customWidth="1"/>
  </cols>
  <sheetData>
    <row r="1" spans="1:4" ht="15" thickBot="1" x14ac:dyDescent="0.35"/>
    <row r="2" spans="1:4" ht="29.25" customHeight="1" x14ac:dyDescent="0.3">
      <c r="A2" s="103" t="str">
        <f>CONCATENATE("Table 2. Prevalence (Number of ", B4, " Users per 100,000 Enrollees) by Year, Age Group, and Sex")</f>
        <v>Table 2. Prevalence (Number of BOCEPREVIR Users per 100,000 Enrollees) by Year, Age Group, and Sex</v>
      </c>
      <c r="B2" s="104"/>
      <c r="C2" s="104"/>
      <c r="D2" s="107"/>
    </row>
    <row r="3" spans="1:4" x14ac:dyDescent="0.3">
      <c r="A3" s="5"/>
      <c r="B3" s="6"/>
      <c r="C3" s="6"/>
      <c r="D3" s="29"/>
    </row>
    <row r="4" spans="1:4" ht="29.25" customHeight="1" x14ac:dyDescent="0.3">
      <c r="A4" s="43" t="s">
        <v>4</v>
      </c>
      <c r="B4" s="42" t="s">
        <v>17</v>
      </c>
      <c r="C4" s="106" t="s">
        <v>7</v>
      </c>
      <c r="D4" s="106"/>
    </row>
    <row r="5" spans="1:4" x14ac:dyDescent="0.3">
      <c r="A5" s="9"/>
      <c r="B5" s="10"/>
      <c r="C5" s="10"/>
      <c r="D5" s="30"/>
    </row>
    <row r="6" spans="1:4" ht="28.8" x14ac:dyDescent="0.3">
      <c r="A6" s="11" t="s">
        <v>72</v>
      </c>
      <c r="B6" s="13"/>
      <c r="C6" s="12"/>
      <c r="D6" s="31"/>
    </row>
    <row r="7" spans="1:4" x14ac:dyDescent="0.3">
      <c r="A7" s="36" t="s">
        <v>69</v>
      </c>
      <c r="B7" s="36" t="s">
        <v>3</v>
      </c>
      <c r="C7" s="36" t="s">
        <v>40</v>
      </c>
      <c r="D7" s="58" t="s">
        <v>5</v>
      </c>
    </row>
    <row r="8" spans="1:4" x14ac:dyDescent="0.3">
      <c r="A8" s="34">
        <v>2011</v>
      </c>
      <c r="B8" s="34" t="s">
        <v>9</v>
      </c>
      <c r="C8" s="34" t="s">
        <v>10</v>
      </c>
      <c r="D8" s="61">
        <v>0.11101319042869646</v>
      </c>
    </row>
    <row r="9" spans="1:4" x14ac:dyDescent="0.3">
      <c r="A9" s="38"/>
      <c r="B9" s="38"/>
      <c r="C9" s="39" t="s">
        <v>11</v>
      </c>
      <c r="D9" s="62">
        <v>0.52857996639640958</v>
      </c>
    </row>
    <row r="10" spans="1:4" x14ac:dyDescent="0.3">
      <c r="A10" s="38"/>
      <c r="B10" s="38"/>
      <c r="C10" s="39" t="s">
        <v>12</v>
      </c>
      <c r="D10" s="62">
        <v>3.2944149498652404</v>
      </c>
    </row>
    <row r="11" spans="1:4" x14ac:dyDescent="0.3">
      <c r="A11" s="38"/>
      <c r="B11" s="38"/>
      <c r="C11" s="39" t="s">
        <v>13</v>
      </c>
      <c r="D11" s="62">
        <v>0.65229474963296774</v>
      </c>
    </row>
    <row r="12" spans="1:4" x14ac:dyDescent="0.3">
      <c r="A12" s="38"/>
      <c r="B12" s="34" t="s">
        <v>14</v>
      </c>
      <c r="C12" s="34" t="s">
        <v>10</v>
      </c>
      <c r="D12" s="61">
        <v>4.5575160808156982E-2</v>
      </c>
    </row>
    <row r="13" spans="1:4" x14ac:dyDescent="0.3">
      <c r="A13" s="38"/>
      <c r="B13" s="38"/>
      <c r="C13" s="39" t="s">
        <v>11</v>
      </c>
      <c r="D13" s="62">
        <v>0.66147588499459997</v>
      </c>
    </row>
    <row r="14" spans="1:4" x14ac:dyDescent="0.3">
      <c r="A14" s="38"/>
      <c r="B14" s="38"/>
      <c r="C14" s="39" t="s">
        <v>12</v>
      </c>
      <c r="D14" s="62">
        <v>6.5120100070272464</v>
      </c>
    </row>
    <row r="15" spans="1:4" x14ac:dyDescent="0.3">
      <c r="A15" s="38"/>
      <c r="B15" s="38"/>
      <c r="C15" s="39" t="s">
        <v>13</v>
      </c>
      <c r="D15" s="62">
        <v>0.89605845514578553</v>
      </c>
    </row>
    <row r="16" spans="1:4" x14ac:dyDescent="0.3">
      <c r="A16" s="34">
        <v>2012</v>
      </c>
      <c r="B16" s="34" t="s">
        <v>9</v>
      </c>
      <c r="C16" s="34" t="s">
        <v>10</v>
      </c>
      <c r="D16" s="61">
        <v>6.6494070225052507E-2</v>
      </c>
    </row>
    <row r="17" spans="1:4" x14ac:dyDescent="0.3">
      <c r="A17" s="38"/>
      <c r="B17" s="38"/>
      <c r="C17" s="39" t="s">
        <v>11</v>
      </c>
      <c r="D17" s="62">
        <v>0.98678003565886097</v>
      </c>
    </row>
    <row r="18" spans="1:4" x14ac:dyDescent="0.3">
      <c r="A18" s="38"/>
      <c r="B18" s="38"/>
      <c r="C18" s="39" t="s">
        <v>12</v>
      </c>
      <c r="D18" s="62">
        <v>7.1036537294739235</v>
      </c>
    </row>
    <row r="19" spans="1:4" x14ac:dyDescent="0.3">
      <c r="A19" s="38"/>
      <c r="B19" s="38"/>
      <c r="C19" s="39" t="s">
        <v>13</v>
      </c>
      <c r="D19" s="62">
        <v>1.9438394544117812</v>
      </c>
    </row>
    <row r="20" spans="1:4" x14ac:dyDescent="0.3">
      <c r="A20" s="38"/>
      <c r="B20" s="34" t="s">
        <v>14</v>
      </c>
      <c r="C20" s="34" t="s">
        <v>10</v>
      </c>
      <c r="D20" s="61">
        <v>6.3609792091394543E-2</v>
      </c>
    </row>
    <row r="21" spans="1:4" x14ac:dyDescent="0.3">
      <c r="A21" s="38"/>
      <c r="B21" s="38"/>
      <c r="C21" s="39" t="s">
        <v>11</v>
      </c>
      <c r="D21" s="62">
        <v>1.3569196115591458</v>
      </c>
    </row>
    <row r="22" spans="1:4" x14ac:dyDescent="0.3">
      <c r="A22" s="38"/>
      <c r="B22" s="38"/>
      <c r="C22" s="39" t="s">
        <v>12</v>
      </c>
      <c r="D22" s="62">
        <v>13.635012370994056</v>
      </c>
    </row>
    <row r="23" spans="1:4" x14ac:dyDescent="0.3">
      <c r="A23" s="38"/>
      <c r="B23" s="38"/>
      <c r="C23" s="39" t="s">
        <v>13</v>
      </c>
      <c r="D23" s="62">
        <v>2.8131969055970685</v>
      </c>
    </row>
    <row r="24" spans="1:4" x14ac:dyDescent="0.3">
      <c r="A24" s="34">
        <v>2013</v>
      </c>
      <c r="B24" s="34" t="s">
        <v>9</v>
      </c>
      <c r="C24" s="34" t="s">
        <v>10</v>
      </c>
      <c r="D24" s="61">
        <v>3.6138846169761145E-2</v>
      </c>
    </row>
    <row r="25" spans="1:4" x14ac:dyDescent="0.3">
      <c r="A25" s="38"/>
      <c r="B25" s="38"/>
      <c r="C25" s="39" t="s">
        <v>11</v>
      </c>
      <c r="D25" s="62">
        <v>0.64111695909507116</v>
      </c>
    </row>
    <row r="26" spans="1:4" x14ac:dyDescent="0.3">
      <c r="A26" s="38"/>
      <c r="B26" s="38"/>
      <c r="C26" s="39" t="s">
        <v>12</v>
      </c>
      <c r="D26" s="62">
        <v>4.7237826418483406</v>
      </c>
    </row>
    <row r="27" spans="1:4" x14ac:dyDescent="0.3">
      <c r="A27" s="38"/>
      <c r="B27" s="38"/>
      <c r="C27" s="39" t="s">
        <v>13</v>
      </c>
      <c r="D27" s="62">
        <v>1.0527998459904226</v>
      </c>
    </row>
    <row r="28" spans="1:4" x14ac:dyDescent="0.3">
      <c r="A28" s="38"/>
      <c r="B28" s="34" t="s">
        <v>14</v>
      </c>
      <c r="C28" s="34" t="s">
        <v>10</v>
      </c>
      <c r="D28" s="61">
        <v>1.727011618816068E-2</v>
      </c>
    </row>
    <row r="29" spans="1:4" x14ac:dyDescent="0.3">
      <c r="A29" s="38"/>
      <c r="B29" s="38"/>
      <c r="C29" s="39" t="s">
        <v>11</v>
      </c>
      <c r="D29" s="62">
        <v>0.99696288850964021</v>
      </c>
    </row>
    <row r="30" spans="1:4" x14ac:dyDescent="0.3">
      <c r="A30" s="38"/>
      <c r="B30" s="38"/>
      <c r="C30" s="39" t="s">
        <v>12</v>
      </c>
      <c r="D30" s="62">
        <v>9.4239521428188482</v>
      </c>
    </row>
    <row r="31" spans="1:4" x14ac:dyDescent="0.3">
      <c r="A31" s="40"/>
      <c r="B31" s="40"/>
      <c r="C31" s="41" t="s">
        <v>13</v>
      </c>
      <c r="D31" s="63">
        <v>2.2843406194398517</v>
      </c>
    </row>
    <row r="32" spans="1:4" x14ac:dyDescent="0.3">
      <c r="D32" s="22"/>
    </row>
    <row r="33" spans="4:4" x14ac:dyDescent="0.3">
      <c r="D33" s="22"/>
    </row>
    <row r="34" spans="4:4" x14ac:dyDescent="0.3">
      <c r="D34" s="22"/>
    </row>
    <row r="35" spans="4:4" x14ac:dyDescent="0.3">
      <c r="D35" s="22"/>
    </row>
    <row r="36" spans="4:4" x14ac:dyDescent="0.3">
      <c r="D36" s="22"/>
    </row>
    <row r="37" spans="4:4" x14ac:dyDescent="0.3">
      <c r="D37" s="22"/>
    </row>
    <row r="38" spans="4:4" x14ac:dyDescent="0.3">
      <c r="D38" s="22"/>
    </row>
    <row r="39" spans="4:4" x14ac:dyDescent="0.3">
      <c r="D39" s="22"/>
    </row>
    <row r="40" spans="4:4" x14ac:dyDescent="0.3">
      <c r="D40" s="22"/>
    </row>
    <row r="41" spans="4:4" x14ac:dyDescent="0.3">
      <c r="D41" s="22"/>
    </row>
    <row r="42" spans="4:4" x14ac:dyDescent="0.3">
      <c r="D42" s="22"/>
    </row>
    <row r="43" spans="4:4" x14ac:dyDescent="0.3">
      <c r="D43" s="22"/>
    </row>
    <row r="44" spans="4:4" x14ac:dyDescent="0.3">
      <c r="D44" s="22"/>
    </row>
    <row r="45" spans="4:4" x14ac:dyDescent="0.3">
      <c r="D45" s="22"/>
    </row>
    <row r="46" spans="4:4" x14ac:dyDescent="0.3">
      <c r="D46" s="22"/>
    </row>
    <row r="47" spans="4:4" x14ac:dyDescent="0.3">
      <c r="D47" s="22"/>
    </row>
    <row r="48" spans="4:4" x14ac:dyDescent="0.3">
      <c r="D48" s="22"/>
    </row>
    <row r="49" spans="4:4" x14ac:dyDescent="0.3">
      <c r="D49" s="22"/>
    </row>
    <row r="50" spans="4:4" x14ac:dyDescent="0.3">
      <c r="D50" s="22"/>
    </row>
    <row r="51" spans="4:4" x14ac:dyDescent="0.3">
      <c r="D51" s="22"/>
    </row>
    <row r="52" spans="4:4" x14ac:dyDescent="0.3">
      <c r="D52" s="22"/>
    </row>
    <row r="53" spans="4:4" x14ac:dyDescent="0.3">
      <c r="D53" s="22"/>
    </row>
    <row r="54" spans="4:4" x14ac:dyDescent="0.3">
      <c r="D54" s="22"/>
    </row>
    <row r="55" spans="4:4" x14ac:dyDescent="0.3">
      <c r="D55" s="22"/>
    </row>
    <row r="56" spans="4:4" x14ac:dyDescent="0.3">
      <c r="D56" s="22"/>
    </row>
    <row r="57" spans="4:4" x14ac:dyDescent="0.3">
      <c r="D57" s="22"/>
    </row>
    <row r="58" spans="4:4" x14ac:dyDescent="0.3">
      <c r="D58" s="22"/>
    </row>
    <row r="59" spans="4:4" x14ac:dyDescent="0.3">
      <c r="D59" s="22"/>
    </row>
    <row r="60" spans="4:4" x14ac:dyDescent="0.3">
      <c r="D60" s="22"/>
    </row>
    <row r="61" spans="4:4" x14ac:dyDescent="0.3">
      <c r="D61" s="22"/>
    </row>
    <row r="62" spans="4:4" x14ac:dyDescent="0.3">
      <c r="D62" s="22"/>
    </row>
    <row r="63" spans="4:4" x14ac:dyDescent="0.3">
      <c r="D63" s="22"/>
    </row>
    <row r="64" spans="4:4" x14ac:dyDescent="0.3">
      <c r="D64" s="22"/>
    </row>
    <row r="65" spans="4:4" x14ac:dyDescent="0.3">
      <c r="D65" s="22"/>
    </row>
    <row r="66" spans="4:4" x14ac:dyDescent="0.3">
      <c r="D66" s="22"/>
    </row>
    <row r="67" spans="4:4" x14ac:dyDescent="0.3">
      <c r="D67" s="22"/>
    </row>
    <row r="68" spans="4:4" x14ac:dyDescent="0.3">
      <c r="D68" s="22"/>
    </row>
    <row r="69" spans="4:4" x14ac:dyDescent="0.3">
      <c r="D69" s="22"/>
    </row>
    <row r="70" spans="4:4" x14ac:dyDescent="0.3">
      <c r="D70" s="22"/>
    </row>
    <row r="71" spans="4:4" x14ac:dyDescent="0.3">
      <c r="D71" s="22"/>
    </row>
    <row r="72" spans="4:4" x14ac:dyDescent="0.3">
      <c r="D72" s="22"/>
    </row>
    <row r="73" spans="4:4" x14ac:dyDescent="0.3">
      <c r="D73" s="22"/>
    </row>
    <row r="74" spans="4:4" x14ac:dyDescent="0.3">
      <c r="D74" s="22"/>
    </row>
    <row r="75" spans="4:4" x14ac:dyDescent="0.3">
      <c r="D75" s="22"/>
    </row>
    <row r="76" spans="4:4" x14ac:dyDescent="0.3">
      <c r="D76" s="22"/>
    </row>
    <row r="77" spans="4:4" x14ac:dyDescent="0.3">
      <c r="D77" s="22"/>
    </row>
    <row r="78" spans="4:4" x14ac:dyDescent="0.3">
      <c r="D78" s="22"/>
    </row>
    <row r="79" spans="4:4" x14ac:dyDescent="0.3">
      <c r="D79" s="22"/>
    </row>
    <row r="80" spans="4:4" x14ac:dyDescent="0.3">
      <c r="D80" s="22"/>
    </row>
    <row r="81" spans="4:4" x14ac:dyDescent="0.3">
      <c r="D81" s="22"/>
    </row>
    <row r="82" spans="4:4" x14ac:dyDescent="0.3">
      <c r="D82" s="22"/>
    </row>
    <row r="83" spans="4:4" x14ac:dyDescent="0.3">
      <c r="D83" s="22"/>
    </row>
    <row r="84" spans="4:4" x14ac:dyDescent="0.3">
      <c r="D84" s="22"/>
    </row>
    <row r="85" spans="4:4" x14ac:dyDescent="0.3">
      <c r="D85" s="22"/>
    </row>
    <row r="86" spans="4:4" x14ac:dyDescent="0.3">
      <c r="D86" s="22"/>
    </row>
    <row r="87" spans="4:4" x14ac:dyDescent="0.3">
      <c r="D87" s="22"/>
    </row>
    <row r="88" spans="4:4" x14ac:dyDescent="0.3">
      <c r="D88" s="22"/>
    </row>
    <row r="89" spans="4:4" x14ac:dyDescent="0.3">
      <c r="D89" s="22"/>
    </row>
    <row r="90" spans="4:4" x14ac:dyDescent="0.3">
      <c r="D90" s="22"/>
    </row>
    <row r="91" spans="4:4" x14ac:dyDescent="0.3">
      <c r="D91" s="22"/>
    </row>
    <row r="92" spans="4:4" x14ac:dyDescent="0.3">
      <c r="D92" s="22"/>
    </row>
    <row r="93" spans="4:4" x14ac:dyDescent="0.3">
      <c r="D93" s="22"/>
    </row>
    <row r="94" spans="4:4" x14ac:dyDescent="0.3">
      <c r="D94" s="22"/>
    </row>
    <row r="95" spans="4:4" x14ac:dyDescent="0.3">
      <c r="D95" s="22"/>
    </row>
    <row r="96" spans="4:4" x14ac:dyDescent="0.3">
      <c r="D96" s="22"/>
    </row>
    <row r="97" spans="4:4" x14ac:dyDescent="0.3">
      <c r="D97" s="22"/>
    </row>
    <row r="98" spans="4:4" x14ac:dyDescent="0.3">
      <c r="D98" s="22"/>
    </row>
    <row r="99" spans="4:4" x14ac:dyDescent="0.3">
      <c r="D99" s="22"/>
    </row>
    <row r="100" spans="4:4" x14ac:dyDescent="0.3">
      <c r="D100" s="22"/>
    </row>
    <row r="101" spans="4:4" x14ac:dyDescent="0.3">
      <c r="D101" s="22"/>
    </row>
    <row r="102" spans="4:4" x14ac:dyDescent="0.3">
      <c r="D102" s="22"/>
    </row>
    <row r="103" spans="4:4" x14ac:dyDescent="0.3">
      <c r="D103" s="22"/>
    </row>
    <row r="104" spans="4:4" x14ac:dyDescent="0.3">
      <c r="D104" s="22"/>
    </row>
    <row r="105" spans="4:4" x14ac:dyDescent="0.3">
      <c r="D105" s="22"/>
    </row>
    <row r="106" spans="4:4" x14ac:dyDescent="0.3">
      <c r="D106" s="22"/>
    </row>
    <row r="107" spans="4:4" x14ac:dyDescent="0.3">
      <c r="D107" s="22"/>
    </row>
    <row r="108" spans="4:4" x14ac:dyDescent="0.3">
      <c r="D108" s="22"/>
    </row>
    <row r="109" spans="4:4" x14ac:dyDescent="0.3">
      <c r="D109" s="22"/>
    </row>
    <row r="110" spans="4:4" x14ac:dyDescent="0.3">
      <c r="D110" s="22"/>
    </row>
    <row r="111" spans="4:4" x14ac:dyDescent="0.3">
      <c r="D111" s="22"/>
    </row>
    <row r="112" spans="4:4" x14ac:dyDescent="0.3">
      <c r="D112" s="22"/>
    </row>
    <row r="113" spans="4:4" x14ac:dyDescent="0.3">
      <c r="D113" s="22"/>
    </row>
    <row r="114" spans="4:4" x14ac:dyDescent="0.3">
      <c r="D114" s="22"/>
    </row>
    <row r="115" spans="4:4" x14ac:dyDescent="0.3">
      <c r="D115" s="22"/>
    </row>
    <row r="116" spans="4:4" x14ac:dyDescent="0.3">
      <c r="D116" s="22"/>
    </row>
    <row r="117" spans="4:4" x14ac:dyDescent="0.3">
      <c r="D117" s="22"/>
    </row>
    <row r="118" spans="4:4" x14ac:dyDescent="0.3">
      <c r="D118" s="22"/>
    </row>
    <row r="119" spans="4:4" x14ac:dyDescent="0.3">
      <c r="D119" s="22"/>
    </row>
    <row r="120" spans="4:4" x14ac:dyDescent="0.3">
      <c r="D120" s="22"/>
    </row>
    <row r="121" spans="4:4" x14ac:dyDescent="0.3">
      <c r="D121" s="22"/>
    </row>
    <row r="122" spans="4:4" x14ac:dyDescent="0.3">
      <c r="D122" s="22"/>
    </row>
    <row r="123" spans="4:4" x14ac:dyDescent="0.3">
      <c r="D123" s="22"/>
    </row>
    <row r="124" spans="4:4" x14ac:dyDescent="0.3">
      <c r="D124" s="22"/>
    </row>
    <row r="125" spans="4:4" x14ac:dyDescent="0.3">
      <c r="D125" s="22"/>
    </row>
    <row r="126" spans="4:4" x14ac:dyDescent="0.3">
      <c r="D126" s="22"/>
    </row>
    <row r="127" spans="4:4" x14ac:dyDescent="0.3">
      <c r="D127" s="22"/>
    </row>
    <row r="128" spans="4:4" x14ac:dyDescent="0.3">
      <c r="D128" s="22"/>
    </row>
    <row r="129" spans="4:4" x14ac:dyDescent="0.3">
      <c r="D129" s="22"/>
    </row>
    <row r="130" spans="4:4" x14ac:dyDescent="0.3">
      <c r="D130" s="22"/>
    </row>
    <row r="131" spans="4:4" x14ac:dyDescent="0.3">
      <c r="D131" s="22"/>
    </row>
    <row r="132" spans="4:4" x14ac:dyDescent="0.3">
      <c r="D132" s="22"/>
    </row>
    <row r="133" spans="4:4" x14ac:dyDescent="0.3">
      <c r="D133" s="22"/>
    </row>
    <row r="134" spans="4:4" x14ac:dyDescent="0.3">
      <c r="D134" s="22"/>
    </row>
    <row r="135" spans="4:4" x14ac:dyDescent="0.3">
      <c r="D135" s="22"/>
    </row>
    <row r="136" spans="4:4" x14ac:dyDescent="0.3">
      <c r="D136" s="22"/>
    </row>
    <row r="137" spans="4:4" x14ac:dyDescent="0.3">
      <c r="D137" s="22"/>
    </row>
    <row r="138" spans="4:4" x14ac:dyDescent="0.3">
      <c r="D138" s="22"/>
    </row>
    <row r="139" spans="4:4" x14ac:dyDescent="0.3">
      <c r="D139" s="22"/>
    </row>
    <row r="140" spans="4:4" x14ac:dyDescent="0.3">
      <c r="D140" s="22"/>
    </row>
    <row r="141" spans="4:4" x14ac:dyDescent="0.3">
      <c r="D141" s="22"/>
    </row>
    <row r="142" spans="4:4" x14ac:dyDescent="0.3">
      <c r="D142" s="22"/>
    </row>
    <row r="143" spans="4:4" x14ac:dyDescent="0.3">
      <c r="D143" s="22"/>
    </row>
    <row r="144" spans="4:4" x14ac:dyDescent="0.3">
      <c r="D144" s="22"/>
    </row>
    <row r="145" spans="4:4" x14ac:dyDescent="0.3">
      <c r="D145" s="22"/>
    </row>
    <row r="146" spans="4:4" x14ac:dyDescent="0.3">
      <c r="D146" s="22"/>
    </row>
    <row r="147" spans="4:4" x14ac:dyDescent="0.3">
      <c r="D147" s="22"/>
    </row>
    <row r="148" spans="4:4" x14ac:dyDescent="0.3">
      <c r="D148" s="22"/>
    </row>
    <row r="149" spans="4:4" x14ac:dyDescent="0.3">
      <c r="D149" s="22"/>
    </row>
    <row r="150" spans="4:4" x14ac:dyDescent="0.3">
      <c r="D150" s="22"/>
    </row>
    <row r="151" spans="4:4" x14ac:dyDescent="0.3">
      <c r="D151" s="22"/>
    </row>
    <row r="152" spans="4:4" x14ac:dyDescent="0.3">
      <c r="D152" s="22"/>
    </row>
    <row r="153" spans="4:4" x14ac:dyDescent="0.3">
      <c r="D153" s="22"/>
    </row>
    <row r="154" spans="4:4" x14ac:dyDescent="0.3">
      <c r="D154" s="22"/>
    </row>
    <row r="155" spans="4:4" x14ac:dyDescent="0.3">
      <c r="D155" s="22"/>
    </row>
    <row r="156" spans="4:4" x14ac:dyDescent="0.3">
      <c r="D156" s="22"/>
    </row>
    <row r="157" spans="4:4" x14ac:dyDescent="0.3">
      <c r="D157" s="22"/>
    </row>
    <row r="158" spans="4:4" x14ac:dyDescent="0.3">
      <c r="D158" s="22"/>
    </row>
    <row r="159" spans="4:4" x14ac:dyDescent="0.3">
      <c r="D159" s="22"/>
    </row>
    <row r="160" spans="4:4" x14ac:dyDescent="0.3">
      <c r="D160" s="22"/>
    </row>
    <row r="161" spans="4:4" x14ac:dyDescent="0.3">
      <c r="D161" s="22"/>
    </row>
    <row r="162" spans="4:4" x14ac:dyDescent="0.3">
      <c r="D162" s="22"/>
    </row>
    <row r="163" spans="4:4" x14ac:dyDescent="0.3">
      <c r="D163" s="22"/>
    </row>
    <row r="164" spans="4:4" x14ac:dyDescent="0.3">
      <c r="D164" s="22"/>
    </row>
    <row r="165" spans="4:4" x14ac:dyDescent="0.3">
      <c r="D165" s="22"/>
    </row>
    <row r="166" spans="4:4" x14ac:dyDescent="0.3">
      <c r="D166" s="22"/>
    </row>
    <row r="167" spans="4:4" x14ac:dyDescent="0.3">
      <c r="D167" s="22"/>
    </row>
    <row r="168" spans="4:4" x14ac:dyDescent="0.3">
      <c r="D168" s="22"/>
    </row>
    <row r="169" spans="4:4" x14ac:dyDescent="0.3">
      <c r="D169" s="22"/>
    </row>
    <row r="170" spans="4:4" x14ac:dyDescent="0.3">
      <c r="D170" s="22"/>
    </row>
    <row r="171" spans="4:4" x14ac:dyDescent="0.3">
      <c r="D171" s="22"/>
    </row>
    <row r="172" spans="4:4" x14ac:dyDescent="0.3">
      <c r="D172" s="22"/>
    </row>
    <row r="173" spans="4:4" x14ac:dyDescent="0.3">
      <c r="D173" s="22"/>
    </row>
    <row r="174" spans="4:4" x14ac:dyDescent="0.3">
      <c r="D174" s="22"/>
    </row>
    <row r="175" spans="4:4" x14ac:dyDescent="0.3">
      <c r="D175" s="22"/>
    </row>
  </sheetData>
  <sheetProtection algorithmName="SHA-512" hashValue="4Qemz19Iya1eDFRPlJhu843ffKT2BVpbTIrcnfDFojxnVdB4gGRhzKhZSE+cL8FhO62i+Ujub/m6CwiCCaxTeQ==" saltValue="vpRj5zLtGCXYD8DEZmkFEA==" spinCount="100000" sheet="1" objects="1" scenarios="1" autoFilter="0" pivotTables="0"/>
  <mergeCells count="2">
    <mergeCell ref="A2:D2"/>
    <mergeCell ref="C4:D4"/>
  </mergeCells>
  <pageMargins left="0.2" right="0.18" top="0.91666666666666696" bottom="0.75" header="0.3" footer="0.3"/>
  <pageSetup scale="94" orientation="portrait" horizontalDpi="1200" verticalDpi="1200" r:id="rId2"/>
  <headerFooter>
    <oddHeader>&amp;C&amp;"-,Bold"&amp;14Summary Table Report&amp;R&amp;G</oddHeader>
    <oddFooter>&amp;Lto0905_cap_str_wp47, Report 1 of 2</oddFooter>
  </headerFooter>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000"/>
  </sheetPr>
  <dimension ref="A1:D213"/>
  <sheetViews>
    <sheetView showGridLines="0" view="pageLayout" zoomScaleNormal="100" workbookViewId="0">
      <selection activeCell="A7" sqref="A7"/>
    </sheetView>
  </sheetViews>
  <sheetFormatPr defaultRowHeight="14.4" x14ac:dyDescent="0.3"/>
  <cols>
    <col min="1" max="1" width="22.5546875" customWidth="1"/>
    <col min="2" max="2" width="26.44140625" customWidth="1"/>
    <col min="3" max="3" width="18.109375" customWidth="1"/>
    <col min="4" max="4" width="20.88671875" style="28" customWidth="1"/>
    <col min="5" max="5" width="12" bestFit="1" customWidth="1"/>
  </cols>
  <sheetData>
    <row r="1" spans="1:4" ht="15" thickBot="1" x14ac:dyDescent="0.35"/>
    <row r="2" spans="1:4" x14ac:dyDescent="0.3">
      <c r="A2" s="103" t="str">
        <f>CONCATENATE("Table 3. Days Supplied per ",B4, " User by Year, Age Group, and Sex")</f>
        <v>Table 3. Days Supplied per BOCEPREVIR User by Year, Age Group, and Sex</v>
      </c>
      <c r="B2" s="104"/>
      <c r="C2" s="104"/>
      <c r="D2" s="107"/>
    </row>
    <row r="3" spans="1:4" x14ac:dyDescent="0.3">
      <c r="A3" s="21"/>
      <c r="B3" s="21"/>
      <c r="C3" s="21"/>
      <c r="D3" s="31"/>
    </row>
    <row r="4" spans="1:4" ht="30" customHeight="1" x14ac:dyDescent="0.3">
      <c r="A4" s="64" t="s">
        <v>4</v>
      </c>
      <c r="B4" s="42" t="s">
        <v>17</v>
      </c>
      <c r="C4" s="106" t="s">
        <v>7</v>
      </c>
      <c r="D4" s="106"/>
    </row>
    <row r="5" spans="1:4" x14ac:dyDescent="0.3">
      <c r="A5" s="21"/>
      <c r="B5" s="21"/>
      <c r="C5" s="21"/>
      <c r="D5" s="32"/>
    </row>
    <row r="6" spans="1:4" x14ac:dyDescent="0.3">
      <c r="A6" s="36" t="s">
        <v>16</v>
      </c>
      <c r="B6" s="35"/>
      <c r="C6" s="35"/>
      <c r="D6" s="65"/>
    </row>
    <row r="7" spans="1:4" x14ac:dyDescent="0.3">
      <c r="A7" s="36" t="s">
        <v>69</v>
      </c>
      <c r="B7" s="36" t="s">
        <v>3</v>
      </c>
      <c r="C7" s="36" t="s">
        <v>40</v>
      </c>
      <c r="D7" s="58" t="s">
        <v>5</v>
      </c>
    </row>
    <row r="8" spans="1:4" x14ac:dyDescent="0.3">
      <c r="A8" s="34">
        <v>2011</v>
      </c>
      <c r="B8" s="34" t="s">
        <v>9</v>
      </c>
      <c r="C8" s="34" t="s">
        <v>10</v>
      </c>
      <c r="D8" s="61">
        <v>124</v>
      </c>
    </row>
    <row r="9" spans="1:4" x14ac:dyDescent="0.3">
      <c r="A9" s="38"/>
      <c r="B9" s="38"/>
      <c r="C9" s="39" t="s">
        <v>11</v>
      </c>
      <c r="D9" s="62">
        <v>82.75555555555556</v>
      </c>
    </row>
    <row r="10" spans="1:4" x14ac:dyDescent="0.3">
      <c r="A10" s="38"/>
      <c r="B10" s="38"/>
      <c r="C10" s="39" t="s">
        <v>12</v>
      </c>
      <c r="D10" s="62">
        <v>85.604938271604937</v>
      </c>
    </row>
    <row r="11" spans="1:4" x14ac:dyDescent="0.3">
      <c r="A11" s="38"/>
      <c r="B11" s="38"/>
      <c r="C11" s="39" t="s">
        <v>13</v>
      </c>
      <c r="D11" s="62">
        <v>80.285714285714292</v>
      </c>
    </row>
    <row r="12" spans="1:4" x14ac:dyDescent="0.3">
      <c r="A12" s="38"/>
      <c r="B12" s="34" t="s">
        <v>14</v>
      </c>
      <c r="C12" s="34" t="s">
        <v>10</v>
      </c>
      <c r="D12" s="61">
        <v>46.666666666666664</v>
      </c>
    </row>
    <row r="13" spans="1:4" x14ac:dyDescent="0.3">
      <c r="A13" s="38"/>
      <c r="B13" s="38"/>
      <c r="C13" s="39" t="s">
        <v>11</v>
      </c>
      <c r="D13" s="62">
        <v>83.909090909090907</v>
      </c>
    </row>
    <row r="14" spans="1:4" x14ac:dyDescent="0.3">
      <c r="A14" s="38"/>
      <c r="B14" s="38"/>
      <c r="C14" s="39" t="s">
        <v>12</v>
      </c>
      <c r="D14" s="62">
        <v>84.129670329670333</v>
      </c>
    </row>
    <row r="15" spans="1:4" x14ac:dyDescent="0.3">
      <c r="A15" s="38"/>
      <c r="B15" s="38"/>
      <c r="C15" s="39" t="s">
        <v>13</v>
      </c>
      <c r="D15" s="62">
        <v>97.517241379310349</v>
      </c>
    </row>
    <row r="16" spans="1:4" x14ac:dyDescent="0.3">
      <c r="A16" s="34">
        <v>2012</v>
      </c>
      <c r="B16" s="34" t="s">
        <v>9</v>
      </c>
      <c r="C16" s="34" t="s">
        <v>10</v>
      </c>
      <c r="D16" s="61">
        <v>98</v>
      </c>
    </row>
    <row r="17" spans="1:4" x14ac:dyDescent="0.3">
      <c r="A17" s="38"/>
      <c r="B17" s="38"/>
      <c r="C17" s="39" t="s">
        <v>11</v>
      </c>
      <c r="D17" s="62">
        <v>109.71951219512195</v>
      </c>
    </row>
    <row r="18" spans="1:4" x14ac:dyDescent="0.3">
      <c r="A18" s="38"/>
      <c r="B18" s="38"/>
      <c r="C18" s="39" t="s">
        <v>12</v>
      </c>
      <c r="D18" s="62">
        <v>106.82352941176471</v>
      </c>
    </row>
    <row r="19" spans="1:4" x14ac:dyDescent="0.3">
      <c r="A19" s="38"/>
      <c r="B19" s="38"/>
      <c r="C19" s="39" t="s">
        <v>13</v>
      </c>
      <c r="D19" s="62">
        <v>103.58888888888889</v>
      </c>
    </row>
    <row r="20" spans="1:4" x14ac:dyDescent="0.3">
      <c r="A20" s="38"/>
      <c r="B20" s="34" t="s">
        <v>14</v>
      </c>
      <c r="C20" s="34" t="s">
        <v>10</v>
      </c>
      <c r="D20" s="61">
        <v>100.5</v>
      </c>
    </row>
    <row r="21" spans="1:4" x14ac:dyDescent="0.3">
      <c r="A21" s="38"/>
      <c r="B21" s="38"/>
      <c r="C21" s="39" t="s">
        <v>11</v>
      </c>
      <c r="D21" s="62">
        <v>116.54054054054055</v>
      </c>
    </row>
    <row r="22" spans="1:4" x14ac:dyDescent="0.3">
      <c r="A22" s="38"/>
      <c r="B22" s="38"/>
      <c r="C22" s="39" t="s">
        <v>12</v>
      </c>
      <c r="D22" s="62">
        <v>117.98390557939913</v>
      </c>
    </row>
    <row r="23" spans="1:4" x14ac:dyDescent="0.3">
      <c r="A23" s="38"/>
      <c r="B23" s="38"/>
      <c r="C23" s="39" t="s">
        <v>13</v>
      </c>
      <c r="D23" s="62">
        <v>112.84848484848484</v>
      </c>
    </row>
    <row r="24" spans="1:4" x14ac:dyDescent="0.3">
      <c r="A24" s="34">
        <v>2013</v>
      </c>
      <c r="B24" s="34" t="s">
        <v>9</v>
      </c>
      <c r="C24" s="34" t="s">
        <v>10</v>
      </c>
      <c r="D24" s="61">
        <v>42</v>
      </c>
    </row>
    <row r="25" spans="1:4" x14ac:dyDescent="0.3">
      <c r="A25" s="38"/>
      <c r="B25" s="38"/>
      <c r="C25" s="39" t="s">
        <v>11</v>
      </c>
      <c r="D25" s="62">
        <v>102.24</v>
      </c>
    </row>
    <row r="26" spans="1:4" x14ac:dyDescent="0.3">
      <c r="A26" s="38"/>
      <c r="B26" s="38"/>
      <c r="C26" s="39" t="s">
        <v>12</v>
      </c>
      <c r="D26" s="62">
        <v>100.8858024691358</v>
      </c>
    </row>
    <row r="27" spans="1:4" x14ac:dyDescent="0.3">
      <c r="A27" s="38"/>
      <c r="B27" s="38"/>
      <c r="C27" s="39" t="s">
        <v>13</v>
      </c>
      <c r="D27" s="62">
        <v>110.91836734693878</v>
      </c>
    </row>
    <row r="28" spans="1:4" x14ac:dyDescent="0.3">
      <c r="A28" s="38"/>
      <c r="B28" s="34" t="s">
        <v>14</v>
      </c>
      <c r="C28" s="34" t="s">
        <v>10</v>
      </c>
      <c r="D28" s="61">
        <v>136</v>
      </c>
    </row>
    <row r="29" spans="1:4" x14ac:dyDescent="0.3">
      <c r="A29" s="38"/>
      <c r="B29" s="38"/>
      <c r="C29" s="39" t="s">
        <v>11</v>
      </c>
      <c r="D29" s="62">
        <v>106.40259740259741</v>
      </c>
    </row>
    <row r="30" spans="1:4" x14ac:dyDescent="0.3">
      <c r="A30" s="38"/>
      <c r="B30" s="38"/>
      <c r="C30" s="39" t="s">
        <v>12</v>
      </c>
      <c r="D30" s="62">
        <v>112.66936790923825</v>
      </c>
    </row>
    <row r="31" spans="1:4" x14ac:dyDescent="0.3">
      <c r="A31" s="40"/>
      <c r="B31" s="40"/>
      <c r="C31" s="41" t="s">
        <v>13</v>
      </c>
      <c r="D31" s="63">
        <v>109.03703703703704</v>
      </c>
    </row>
    <row r="32" spans="1:4" x14ac:dyDescent="0.3">
      <c r="D32" s="22"/>
    </row>
    <row r="33" spans="4:4" x14ac:dyDescent="0.3">
      <c r="D33" s="22"/>
    </row>
    <row r="34" spans="4:4" x14ac:dyDescent="0.3">
      <c r="D34" s="22"/>
    </row>
    <row r="35" spans="4:4" x14ac:dyDescent="0.3">
      <c r="D35" s="22"/>
    </row>
    <row r="36" spans="4:4" x14ac:dyDescent="0.3">
      <c r="D36" s="22"/>
    </row>
    <row r="37" spans="4:4" x14ac:dyDescent="0.3">
      <c r="D37" s="22"/>
    </row>
    <row r="38" spans="4:4" x14ac:dyDescent="0.3">
      <c r="D38" s="22"/>
    </row>
    <row r="39" spans="4:4" x14ac:dyDescent="0.3">
      <c r="D39" s="22"/>
    </row>
    <row r="40" spans="4:4" x14ac:dyDescent="0.3">
      <c r="D40" s="22"/>
    </row>
    <row r="41" spans="4:4" x14ac:dyDescent="0.3">
      <c r="D41" s="22"/>
    </row>
    <row r="42" spans="4:4" x14ac:dyDescent="0.3">
      <c r="D42" s="22"/>
    </row>
    <row r="43" spans="4:4" x14ac:dyDescent="0.3">
      <c r="D43" s="22"/>
    </row>
    <row r="44" spans="4:4" x14ac:dyDescent="0.3">
      <c r="D44" s="22"/>
    </row>
    <row r="45" spans="4:4" x14ac:dyDescent="0.3">
      <c r="D45" s="22"/>
    </row>
    <row r="46" spans="4:4" x14ac:dyDescent="0.3">
      <c r="D46" s="22"/>
    </row>
    <row r="47" spans="4:4" x14ac:dyDescent="0.3">
      <c r="D47" s="22"/>
    </row>
    <row r="48" spans="4:4" x14ac:dyDescent="0.3">
      <c r="D48" s="22"/>
    </row>
    <row r="49" spans="4:4" x14ac:dyDescent="0.3">
      <c r="D49" s="22"/>
    </row>
    <row r="50" spans="4:4" x14ac:dyDescent="0.3">
      <c r="D50" s="22"/>
    </row>
    <row r="51" spans="4:4" x14ac:dyDescent="0.3">
      <c r="D51" s="22"/>
    </row>
    <row r="52" spans="4:4" x14ac:dyDescent="0.3">
      <c r="D52" s="22"/>
    </row>
    <row r="53" spans="4:4" x14ac:dyDescent="0.3">
      <c r="D53" s="22"/>
    </row>
    <row r="54" spans="4:4" x14ac:dyDescent="0.3">
      <c r="D54" s="22"/>
    </row>
    <row r="55" spans="4:4" x14ac:dyDescent="0.3">
      <c r="D55" s="22"/>
    </row>
    <row r="56" spans="4:4" x14ac:dyDescent="0.3">
      <c r="D56" s="22"/>
    </row>
    <row r="57" spans="4:4" x14ac:dyDescent="0.3">
      <c r="D57" s="22"/>
    </row>
    <row r="58" spans="4:4" x14ac:dyDescent="0.3">
      <c r="D58" s="22"/>
    </row>
    <row r="59" spans="4:4" x14ac:dyDescent="0.3">
      <c r="D59" s="22"/>
    </row>
    <row r="60" spans="4:4" x14ac:dyDescent="0.3">
      <c r="D60" s="22"/>
    </row>
    <row r="61" spans="4:4" x14ac:dyDescent="0.3">
      <c r="D61" s="22"/>
    </row>
    <row r="62" spans="4:4" x14ac:dyDescent="0.3">
      <c r="D62" s="22"/>
    </row>
    <row r="63" spans="4:4" x14ac:dyDescent="0.3">
      <c r="D63" s="22"/>
    </row>
    <row r="64" spans="4:4" x14ac:dyDescent="0.3">
      <c r="D64" s="22"/>
    </row>
    <row r="65" spans="4:4" x14ac:dyDescent="0.3">
      <c r="D65" s="22"/>
    </row>
    <row r="66" spans="4:4" x14ac:dyDescent="0.3">
      <c r="D66" s="22"/>
    </row>
    <row r="67" spans="4:4" x14ac:dyDescent="0.3">
      <c r="D67" s="22"/>
    </row>
    <row r="68" spans="4:4" x14ac:dyDescent="0.3">
      <c r="D68" s="22"/>
    </row>
    <row r="69" spans="4:4" x14ac:dyDescent="0.3">
      <c r="D69" s="22"/>
    </row>
    <row r="70" spans="4:4" x14ac:dyDescent="0.3">
      <c r="D70" s="22"/>
    </row>
    <row r="71" spans="4:4" x14ac:dyDescent="0.3">
      <c r="D71" s="22"/>
    </row>
    <row r="72" spans="4:4" x14ac:dyDescent="0.3">
      <c r="D72" s="22"/>
    </row>
    <row r="73" spans="4:4" x14ac:dyDescent="0.3">
      <c r="D73" s="22"/>
    </row>
    <row r="74" spans="4:4" x14ac:dyDescent="0.3">
      <c r="D74" s="22"/>
    </row>
    <row r="75" spans="4:4" x14ac:dyDescent="0.3">
      <c r="D75" s="22"/>
    </row>
    <row r="76" spans="4:4" x14ac:dyDescent="0.3">
      <c r="D76" s="22"/>
    </row>
    <row r="77" spans="4:4" x14ac:dyDescent="0.3">
      <c r="D77" s="22"/>
    </row>
    <row r="78" spans="4:4" x14ac:dyDescent="0.3">
      <c r="D78" s="22"/>
    </row>
    <row r="79" spans="4:4" x14ac:dyDescent="0.3">
      <c r="D79" s="22"/>
    </row>
    <row r="80" spans="4:4" x14ac:dyDescent="0.3">
      <c r="D80" s="22"/>
    </row>
    <row r="81" spans="4:4" x14ac:dyDescent="0.3">
      <c r="D81" s="22"/>
    </row>
    <row r="82" spans="4:4" x14ac:dyDescent="0.3">
      <c r="D82" s="22"/>
    </row>
    <row r="83" spans="4:4" x14ac:dyDescent="0.3">
      <c r="D83" s="22"/>
    </row>
    <row r="84" spans="4:4" x14ac:dyDescent="0.3">
      <c r="D84" s="22"/>
    </row>
    <row r="85" spans="4:4" x14ac:dyDescent="0.3">
      <c r="D85" s="22"/>
    </row>
    <row r="86" spans="4:4" x14ac:dyDescent="0.3">
      <c r="D86" s="22"/>
    </row>
    <row r="87" spans="4:4" x14ac:dyDescent="0.3">
      <c r="D87" s="22"/>
    </row>
    <row r="88" spans="4:4" x14ac:dyDescent="0.3">
      <c r="D88" s="22"/>
    </row>
    <row r="89" spans="4:4" x14ac:dyDescent="0.3">
      <c r="D89" s="22"/>
    </row>
    <row r="90" spans="4:4" x14ac:dyDescent="0.3">
      <c r="D90" s="22"/>
    </row>
    <row r="91" spans="4:4" x14ac:dyDescent="0.3">
      <c r="D91" s="22"/>
    </row>
    <row r="92" spans="4:4" x14ac:dyDescent="0.3">
      <c r="D92" s="22"/>
    </row>
    <row r="93" spans="4:4" x14ac:dyDescent="0.3">
      <c r="D93" s="22"/>
    </row>
    <row r="94" spans="4:4" x14ac:dyDescent="0.3">
      <c r="D94" s="22"/>
    </row>
    <row r="95" spans="4:4" x14ac:dyDescent="0.3">
      <c r="D95" s="22"/>
    </row>
    <row r="96" spans="4:4" x14ac:dyDescent="0.3">
      <c r="D96" s="22"/>
    </row>
    <row r="97" spans="4:4" x14ac:dyDescent="0.3">
      <c r="D97" s="22"/>
    </row>
    <row r="98" spans="4:4" x14ac:dyDescent="0.3">
      <c r="D98" s="22"/>
    </row>
    <row r="99" spans="4:4" x14ac:dyDescent="0.3">
      <c r="D99" s="22"/>
    </row>
    <row r="100" spans="4:4" x14ac:dyDescent="0.3">
      <c r="D100" s="22"/>
    </row>
    <row r="101" spans="4:4" x14ac:dyDescent="0.3">
      <c r="D101" s="22"/>
    </row>
    <row r="102" spans="4:4" x14ac:dyDescent="0.3">
      <c r="D102" s="22"/>
    </row>
    <row r="103" spans="4:4" x14ac:dyDescent="0.3">
      <c r="D103" s="22"/>
    </row>
    <row r="104" spans="4:4" x14ac:dyDescent="0.3">
      <c r="D104" s="22"/>
    </row>
    <row r="105" spans="4:4" x14ac:dyDescent="0.3">
      <c r="D105" s="22"/>
    </row>
    <row r="106" spans="4:4" x14ac:dyDescent="0.3">
      <c r="D106" s="22"/>
    </row>
    <row r="107" spans="4:4" x14ac:dyDescent="0.3">
      <c r="D107" s="22"/>
    </row>
    <row r="108" spans="4:4" x14ac:dyDescent="0.3">
      <c r="D108" s="22"/>
    </row>
    <row r="109" spans="4:4" x14ac:dyDescent="0.3">
      <c r="D109" s="22"/>
    </row>
    <row r="110" spans="4:4" x14ac:dyDescent="0.3">
      <c r="D110" s="22"/>
    </row>
    <row r="111" spans="4:4" x14ac:dyDescent="0.3">
      <c r="D111" s="22"/>
    </row>
    <row r="112" spans="4:4" x14ac:dyDescent="0.3">
      <c r="D112" s="22"/>
    </row>
    <row r="113" spans="4:4" x14ac:dyDescent="0.3">
      <c r="D113" s="22"/>
    </row>
    <row r="114" spans="4:4" x14ac:dyDescent="0.3">
      <c r="D114" s="22"/>
    </row>
    <row r="115" spans="4:4" x14ac:dyDescent="0.3">
      <c r="D115" s="22"/>
    </row>
    <row r="116" spans="4:4" x14ac:dyDescent="0.3">
      <c r="D116" s="22"/>
    </row>
    <row r="117" spans="4:4" x14ac:dyDescent="0.3">
      <c r="D117" s="22"/>
    </row>
    <row r="118" spans="4:4" x14ac:dyDescent="0.3">
      <c r="D118" s="22"/>
    </row>
    <row r="119" spans="4:4" x14ac:dyDescent="0.3">
      <c r="D119" s="22"/>
    </row>
    <row r="120" spans="4:4" x14ac:dyDescent="0.3">
      <c r="D120" s="22"/>
    </row>
    <row r="121" spans="4:4" x14ac:dyDescent="0.3">
      <c r="D121" s="22"/>
    </row>
    <row r="122" spans="4:4" x14ac:dyDescent="0.3">
      <c r="D122" s="22"/>
    </row>
    <row r="123" spans="4:4" x14ac:dyDescent="0.3">
      <c r="D123" s="22"/>
    </row>
    <row r="124" spans="4:4" x14ac:dyDescent="0.3">
      <c r="D124" s="22"/>
    </row>
    <row r="125" spans="4:4" x14ac:dyDescent="0.3">
      <c r="D125" s="22"/>
    </row>
    <row r="126" spans="4:4" x14ac:dyDescent="0.3">
      <c r="D126" s="22"/>
    </row>
    <row r="127" spans="4:4" x14ac:dyDescent="0.3">
      <c r="D127" s="22"/>
    </row>
    <row r="128" spans="4:4" x14ac:dyDescent="0.3">
      <c r="D128" s="22"/>
    </row>
    <row r="129" spans="4:4" x14ac:dyDescent="0.3">
      <c r="D129" s="22"/>
    </row>
    <row r="130" spans="4:4" x14ac:dyDescent="0.3">
      <c r="D130" s="22"/>
    </row>
    <row r="131" spans="4:4" x14ac:dyDescent="0.3">
      <c r="D131" s="22"/>
    </row>
    <row r="132" spans="4:4" x14ac:dyDescent="0.3">
      <c r="D132" s="22"/>
    </row>
    <row r="133" spans="4:4" x14ac:dyDescent="0.3">
      <c r="D133" s="22"/>
    </row>
    <row r="134" spans="4:4" x14ac:dyDescent="0.3">
      <c r="D134" s="22"/>
    </row>
    <row r="135" spans="4:4" x14ac:dyDescent="0.3">
      <c r="D135" s="22"/>
    </row>
    <row r="136" spans="4:4" x14ac:dyDescent="0.3">
      <c r="D136" s="22"/>
    </row>
    <row r="137" spans="4:4" x14ac:dyDescent="0.3">
      <c r="D137" s="22"/>
    </row>
    <row r="138" spans="4:4" x14ac:dyDescent="0.3">
      <c r="D138" s="22"/>
    </row>
    <row r="139" spans="4:4" x14ac:dyDescent="0.3">
      <c r="D139" s="22"/>
    </row>
    <row r="140" spans="4:4" x14ac:dyDescent="0.3">
      <c r="D140" s="22"/>
    </row>
    <row r="141" spans="4:4" x14ac:dyDescent="0.3">
      <c r="D141" s="22"/>
    </row>
    <row r="142" spans="4:4" x14ac:dyDescent="0.3">
      <c r="D142" s="22"/>
    </row>
    <row r="143" spans="4:4" x14ac:dyDescent="0.3">
      <c r="D143" s="22"/>
    </row>
    <row r="144" spans="4:4" x14ac:dyDescent="0.3">
      <c r="D144" s="22"/>
    </row>
    <row r="145" spans="4:4" x14ac:dyDescent="0.3">
      <c r="D145" s="22"/>
    </row>
    <row r="146" spans="4:4" x14ac:dyDescent="0.3">
      <c r="D146" s="22"/>
    </row>
    <row r="147" spans="4:4" x14ac:dyDescent="0.3">
      <c r="D147" s="22"/>
    </row>
    <row r="148" spans="4:4" x14ac:dyDescent="0.3">
      <c r="D148" s="22"/>
    </row>
    <row r="149" spans="4:4" x14ac:dyDescent="0.3">
      <c r="D149" s="22"/>
    </row>
    <row r="150" spans="4:4" x14ac:dyDescent="0.3">
      <c r="D150" s="22"/>
    </row>
    <row r="151" spans="4:4" x14ac:dyDescent="0.3">
      <c r="D151" s="22"/>
    </row>
    <row r="152" spans="4:4" x14ac:dyDescent="0.3">
      <c r="D152" s="22"/>
    </row>
    <row r="153" spans="4:4" x14ac:dyDescent="0.3">
      <c r="D153" s="22"/>
    </row>
    <row r="154" spans="4:4" x14ac:dyDescent="0.3">
      <c r="D154" s="22"/>
    </row>
    <row r="155" spans="4:4" x14ac:dyDescent="0.3">
      <c r="D155" s="22"/>
    </row>
    <row r="156" spans="4:4" x14ac:dyDescent="0.3">
      <c r="D156" s="22"/>
    </row>
    <row r="157" spans="4:4" x14ac:dyDescent="0.3">
      <c r="D157" s="22"/>
    </row>
    <row r="158" spans="4:4" x14ac:dyDescent="0.3">
      <c r="D158" s="22"/>
    </row>
    <row r="159" spans="4:4" x14ac:dyDescent="0.3">
      <c r="D159" s="22"/>
    </row>
    <row r="160" spans="4:4" x14ac:dyDescent="0.3">
      <c r="D160" s="22"/>
    </row>
    <row r="161" spans="4:4" x14ac:dyDescent="0.3">
      <c r="D161" s="22"/>
    </row>
    <row r="162" spans="4:4" x14ac:dyDescent="0.3">
      <c r="D162" s="22"/>
    </row>
    <row r="163" spans="4:4" x14ac:dyDescent="0.3">
      <c r="D163" s="22"/>
    </row>
    <row r="164" spans="4:4" x14ac:dyDescent="0.3">
      <c r="D164" s="22"/>
    </row>
    <row r="165" spans="4:4" x14ac:dyDescent="0.3">
      <c r="D165" s="22"/>
    </row>
    <row r="166" spans="4:4" x14ac:dyDescent="0.3">
      <c r="D166" s="22"/>
    </row>
    <row r="167" spans="4:4" x14ac:dyDescent="0.3">
      <c r="D167" s="22"/>
    </row>
    <row r="168" spans="4:4" x14ac:dyDescent="0.3">
      <c r="D168" s="22"/>
    </row>
    <row r="169" spans="4:4" x14ac:dyDescent="0.3">
      <c r="D169" s="22"/>
    </row>
    <row r="170" spans="4:4" x14ac:dyDescent="0.3">
      <c r="D170" s="22"/>
    </row>
    <row r="171" spans="4:4" x14ac:dyDescent="0.3">
      <c r="D171" s="22"/>
    </row>
    <row r="172" spans="4:4" x14ac:dyDescent="0.3">
      <c r="D172" s="22"/>
    </row>
    <row r="173" spans="4:4" x14ac:dyDescent="0.3">
      <c r="D173" s="22"/>
    </row>
    <row r="174" spans="4:4" x14ac:dyDescent="0.3">
      <c r="D174" s="22"/>
    </row>
    <row r="175" spans="4:4" x14ac:dyDescent="0.3">
      <c r="D175" s="22"/>
    </row>
    <row r="176" spans="4:4" x14ac:dyDescent="0.3">
      <c r="D176" s="22"/>
    </row>
    <row r="177" spans="4:4" x14ac:dyDescent="0.3">
      <c r="D177" s="22"/>
    </row>
    <row r="178" spans="4:4" x14ac:dyDescent="0.3">
      <c r="D178" s="22"/>
    </row>
    <row r="179" spans="4:4" x14ac:dyDescent="0.3">
      <c r="D179" s="22"/>
    </row>
    <row r="180" spans="4:4" x14ac:dyDescent="0.3">
      <c r="D180" s="22"/>
    </row>
    <row r="181" spans="4:4" x14ac:dyDescent="0.3">
      <c r="D181" s="22"/>
    </row>
    <row r="182" spans="4:4" x14ac:dyDescent="0.3">
      <c r="D182" s="22"/>
    </row>
    <row r="183" spans="4:4" x14ac:dyDescent="0.3">
      <c r="D183" s="22"/>
    </row>
    <row r="184" spans="4:4" x14ac:dyDescent="0.3">
      <c r="D184" s="22"/>
    </row>
    <row r="185" spans="4:4" x14ac:dyDescent="0.3">
      <c r="D185" s="22"/>
    </row>
    <row r="186" spans="4:4" x14ac:dyDescent="0.3">
      <c r="D186" s="22"/>
    </row>
    <row r="187" spans="4:4" x14ac:dyDescent="0.3">
      <c r="D187" s="22"/>
    </row>
    <row r="188" spans="4:4" x14ac:dyDescent="0.3">
      <c r="D188" s="22"/>
    </row>
    <row r="189" spans="4:4" x14ac:dyDescent="0.3">
      <c r="D189" s="22"/>
    </row>
    <row r="190" spans="4:4" x14ac:dyDescent="0.3">
      <c r="D190" s="22"/>
    </row>
    <row r="191" spans="4:4" x14ac:dyDescent="0.3">
      <c r="D191" s="22"/>
    </row>
    <row r="192" spans="4:4" x14ac:dyDescent="0.3">
      <c r="D192" s="22"/>
    </row>
    <row r="193" spans="4:4" x14ac:dyDescent="0.3">
      <c r="D193" s="22"/>
    </row>
    <row r="194" spans="4:4" x14ac:dyDescent="0.3">
      <c r="D194" s="22"/>
    </row>
    <row r="195" spans="4:4" x14ac:dyDescent="0.3">
      <c r="D195" s="22"/>
    </row>
    <row r="196" spans="4:4" x14ac:dyDescent="0.3">
      <c r="D196" s="22"/>
    </row>
    <row r="197" spans="4:4" x14ac:dyDescent="0.3">
      <c r="D197" s="22"/>
    </row>
    <row r="198" spans="4:4" x14ac:dyDescent="0.3">
      <c r="D198" s="22"/>
    </row>
    <row r="199" spans="4:4" x14ac:dyDescent="0.3">
      <c r="D199" s="22"/>
    </row>
    <row r="200" spans="4:4" x14ac:dyDescent="0.3">
      <c r="D200" s="22"/>
    </row>
    <row r="201" spans="4:4" x14ac:dyDescent="0.3">
      <c r="D201" s="22"/>
    </row>
    <row r="202" spans="4:4" x14ac:dyDescent="0.3">
      <c r="D202" s="22"/>
    </row>
    <row r="203" spans="4:4" x14ac:dyDescent="0.3">
      <c r="D203" s="22"/>
    </row>
    <row r="204" spans="4:4" x14ac:dyDescent="0.3">
      <c r="D204" s="22"/>
    </row>
    <row r="205" spans="4:4" x14ac:dyDescent="0.3">
      <c r="D205" s="22"/>
    </row>
    <row r="206" spans="4:4" x14ac:dyDescent="0.3">
      <c r="D206" s="22"/>
    </row>
    <row r="207" spans="4:4" x14ac:dyDescent="0.3">
      <c r="D207" s="22"/>
    </row>
    <row r="208" spans="4:4" x14ac:dyDescent="0.3">
      <c r="D208" s="22"/>
    </row>
    <row r="209" spans="4:4" x14ac:dyDescent="0.3">
      <c r="D209" s="22"/>
    </row>
    <row r="210" spans="4:4" x14ac:dyDescent="0.3">
      <c r="D210" s="22"/>
    </row>
    <row r="211" spans="4:4" x14ac:dyDescent="0.3">
      <c r="D211" s="22"/>
    </row>
    <row r="212" spans="4:4" x14ac:dyDescent="0.3">
      <c r="D212" s="22"/>
    </row>
    <row r="213" spans="4:4" x14ac:dyDescent="0.3">
      <c r="D213" s="22"/>
    </row>
  </sheetData>
  <sheetProtection algorithmName="SHA-512" hashValue="2lhF9BBTHkX54Shq4m0cPO6mLQd5Hz23caYo6e4jTwrRD+9FbpA0S4fVTs9ZZ4tyB2DcV3eGNClJe0dHCOvdwQ==" saltValue="UNvcHCOe+2FmE/7gS0AVKw==" spinCount="100000" sheet="1" objects="1" scenarios="1" autoFilter="0" pivotTables="0"/>
  <mergeCells count="2">
    <mergeCell ref="A2:D2"/>
    <mergeCell ref="C4:D4"/>
  </mergeCells>
  <pageMargins left="0.2" right="0.18" top="0.91666666666666696" bottom="0.75" header="0.3" footer="0.3"/>
  <pageSetup scale="94" orientation="portrait" horizontalDpi="1200" verticalDpi="1200" r:id="rId2"/>
  <headerFooter>
    <oddHeader>&amp;C&amp;"-,Bold"&amp;14Summary Table Report&amp;R&amp;G</oddHeader>
    <oddFooter>&amp;Lto0905_cap_str_wp47, Report 1 of 2</oddFooter>
  </headerFooter>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C000"/>
  </sheetPr>
  <dimension ref="A1:D175"/>
  <sheetViews>
    <sheetView showGridLines="0" view="pageLayout" zoomScaleNormal="100" workbookViewId="0">
      <selection activeCell="A7" sqref="A7"/>
    </sheetView>
  </sheetViews>
  <sheetFormatPr defaultRowHeight="14.4" x14ac:dyDescent="0.3"/>
  <cols>
    <col min="1" max="1" width="18.6640625" customWidth="1"/>
    <col min="2" max="2" width="26.6640625" customWidth="1"/>
    <col min="3" max="3" width="20.33203125" customWidth="1"/>
    <col min="4" max="4" width="20.33203125" style="28" customWidth="1"/>
    <col min="5" max="5" width="12" bestFit="1" customWidth="1"/>
  </cols>
  <sheetData>
    <row r="1" spans="1:4" ht="15" thickBot="1" x14ac:dyDescent="0.35"/>
    <row r="2" spans="1:4" x14ac:dyDescent="0.3">
      <c r="A2" s="103" t="str">
        <f>CONCATENATE("Table 4. Dispensings per ", B4, " User by Year, Age Group, and Sex")</f>
        <v>Table 4. Dispensings per BOCEPREVIR User by Year, Age Group, and Sex</v>
      </c>
      <c r="B2" s="104"/>
      <c r="C2" s="104"/>
      <c r="D2" s="107"/>
    </row>
    <row r="3" spans="1:4" x14ac:dyDescent="0.3">
      <c r="A3" s="5"/>
      <c r="B3" s="6"/>
      <c r="C3" s="6"/>
      <c r="D3" s="29"/>
    </row>
    <row r="4" spans="1:4" ht="29.25" customHeight="1" x14ac:dyDescent="0.3">
      <c r="A4" s="43" t="s">
        <v>4</v>
      </c>
      <c r="B4" s="42" t="s">
        <v>17</v>
      </c>
      <c r="C4" s="106" t="s">
        <v>7</v>
      </c>
      <c r="D4" s="106"/>
    </row>
    <row r="5" spans="1:4" x14ac:dyDescent="0.3">
      <c r="A5" s="7"/>
      <c r="B5" s="8"/>
      <c r="C5" s="8"/>
      <c r="D5" s="33"/>
    </row>
    <row r="6" spans="1:4" x14ac:dyDescent="0.3">
      <c r="A6" s="59" t="s">
        <v>18</v>
      </c>
      <c r="B6" s="60"/>
      <c r="C6" s="60"/>
      <c r="D6" s="66"/>
    </row>
    <row r="7" spans="1:4" x14ac:dyDescent="0.3">
      <c r="A7" s="36" t="s">
        <v>69</v>
      </c>
      <c r="B7" s="36" t="s">
        <v>3</v>
      </c>
      <c r="C7" s="36" t="s">
        <v>40</v>
      </c>
      <c r="D7" s="58" t="s">
        <v>5</v>
      </c>
    </row>
    <row r="8" spans="1:4" x14ac:dyDescent="0.3">
      <c r="A8" s="34">
        <v>2011</v>
      </c>
      <c r="B8" s="34" t="s">
        <v>9</v>
      </c>
      <c r="C8" s="34" t="s">
        <v>10</v>
      </c>
      <c r="D8" s="61">
        <v>4.1428571428571432</v>
      </c>
    </row>
    <row r="9" spans="1:4" x14ac:dyDescent="0.3">
      <c r="A9" s="38"/>
      <c r="B9" s="38"/>
      <c r="C9" s="39" t="s">
        <v>11</v>
      </c>
      <c r="D9" s="62">
        <v>2.9555555555555557</v>
      </c>
    </row>
    <row r="10" spans="1:4" x14ac:dyDescent="0.3">
      <c r="A10" s="38"/>
      <c r="B10" s="38"/>
      <c r="C10" s="39" t="s">
        <v>12</v>
      </c>
      <c r="D10" s="62">
        <v>2.9711934156378601</v>
      </c>
    </row>
    <row r="11" spans="1:4" x14ac:dyDescent="0.3">
      <c r="A11" s="38"/>
      <c r="B11" s="38"/>
      <c r="C11" s="39" t="s">
        <v>13</v>
      </c>
      <c r="D11" s="62">
        <v>2.7857142857142856</v>
      </c>
    </row>
    <row r="12" spans="1:4" x14ac:dyDescent="0.3">
      <c r="A12" s="38"/>
      <c r="B12" s="34" t="s">
        <v>14</v>
      </c>
      <c r="C12" s="34" t="s">
        <v>10</v>
      </c>
      <c r="D12" s="61">
        <v>1.6666666666666667</v>
      </c>
    </row>
    <row r="13" spans="1:4" x14ac:dyDescent="0.3">
      <c r="A13" s="38"/>
      <c r="B13" s="38"/>
      <c r="C13" s="39" t="s">
        <v>11</v>
      </c>
      <c r="D13" s="62">
        <v>2.9454545454545453</v>
      </c>
    </row>
    <row r="14" spans="1:4" x14ac:dyDescent="0.3">
      <c r="A14" s="38"/>
      <c r="B14" s="38"/>
      <c r="C14" s="39" t="s">
        <v>12</v>
      </c>
      <c r="D14" s="62">
        <v>2.953846153846154</v>
      </c>
    </row>
    <row r="15" spans="1:4" x14ac:dyDescent="0.3">
      <c r="A15" s="38"/>
      <c r="B15" s="38"/>
      <c r="C15" s="39" t="s">
        <v>13</v>
      </c>
      <c r="D15" s="62">
        <v>3.3448275862068964</v>
      </c>
    </row>
    <row r="16" spans="1:4" x14ac:dyDescent="0.3">
      <c r="A16" s="34">
        <v>2012</v>
      </c>
      <c r="B16" s="34" t="s">
        <v>9</v>
      </c>
      <c r="C16" s="34" t="s">
        <v>10</v>
      </c>
      <c r="D16" s="61">
        <v>3.5</v>
      </c>
    </row>
    <row r="17" spans="1:4" x14ac:dyDescent="0.3">
      <c r="A17" s="38"/>
      <c r="B17" s="38"/>
      <c r="C17" s="39" t="s">
        <v>11</v>
      </c>
      <c r="D17" s="62">
        <v>4.0853658536585362</v>
      </c>
    </row>
    <row r="18" spans="1:4" x14ac:dyDescent="0.3">
      <c r="A18" s="38"/>
      <c r="B18" s="38"/>
      <c r="C18" s="39" t="s">
        <v>12</v>
      </c>
      <c r="D18" s="62">
        <v>3.9588235294117649</v>
      </c>
    </row>
    <row r="19" spans="1:4" x14ac:dyDescent="0.3">
      <c r="A19" s="38"/>
      <c r="B19" s="38"/>
      <c r="C19" s="39" t="s">
        <v>13</v>
      </c>
      <c r="D19" s="62">
        <v>3.6888888888888891</v>
      </c>
    </row>
    <row r="20" spans="1:4" x14ac:dyDescent="0.3">
      <c r="A20" s="38"/>
      <c r="B20" s="34" t="s">
        <v>14</v>
      </c>
      <c r="C20" s="34" t="s">
        <v>10</v>
      </c>
      <c r="D20" s="61">
        <v>4</v>
      </c>
    </row>
    <row r="21" spans="1:4" x14ac:dyDescent="0.3">
      <c r="A21" s="38"/>
      <c r="B21" s="38"/>
      <c r="C21" s="39" t="s">
        <v>11</v>
      </c>
      <c r="D21" s="62">
        <v>4.1531531531531529</v>
      </c>
    </row>
    <row r="22" spans="1:4" x14ac:dyDescent="0.3">
      <c r="A22" s="38"/>
      <c r="B22" s="38"/>
      <c r="C22" s="39" t="s">
        <v>12</v>
      </c>
      <c r="D22" s="62">
        <v>4.3379828326180254</v>
      </c>
    </row>
    <row r="23" spans="1:4" x14ac:dyDescent="0.3">
      <c r="A23" s="38"/>
      <c r="B23" s="38"/>
      <c r="C23" s="39" t="s">
        <v>13</v>
      </c>
      <c r="D23" s="62">
        <v>4.1616161616161618</v>
      </c>
    </row>
    <row r="24" spans="1:4" x14ac:dyDescent="0.3">
      <c r="A24" s="34">
        <v>2013</v>
      </c>
      <c r="B24" s="34" t="s">
        <v>9</v>
      </c>
      <c r="C24" s="34" t="s">
        <v>10</v>
      </c>
      <c r="D24" s="61">
        <v>1.5</v>
      </c>
    </row>
    <row r="25" spans="1:4" x14ac:dyDescent="0.3">
      <c r="A25" s="38"/>
      <c r="B25" s="38"/>
      <c r="C25" s="39" t="s">
        <v>11</v>
      </c>
      <c r="D25" s="62">
        <v>3.84</v>
      </c>
    </row>
    <row r="26" spans="1:4" x14ac:dyDescent="0.3">
      <c r="A26" s="38"/>
      <c r="B26" s="38"/>
      <c r="C26" s="39" t="s">
        <v>12</v>
      </c>
      <c r="D26" s="62">
        <v>3.9629629629629628</v>
      </c>
    </row>
    <row r="27" spans="1:4" x14ac:dyDescent="0.3">
      <c r="A27" s="38"/>
      <c r="B27" s="38"/>
      <c r="C27" s="39" t="s">
        <v>13</v>
      </c>
      <c r="D27" s="62">
        <v>4.1428571428571432</v>
      </c>
    </row>
    <row r="28" spans="1:4" x14ac:dyDescent="0.3">
      <c r="A28" s="38"/>
      <c r="B28" s="34" t="s">
        <v>14</v>
      </c>
      <c r="C28" s="34" t="s">
        <v>10</v>
      </c>
      <c r="D28" s="61">
        <v>5</v>
      </c>
    </row>
    <row r="29" spans="1:4" x14ac:dyDescent="0.3">
      <c r="A29" s="38"/>
      <c r="B29" s="38"/>
      <c r="C29" s="39" t="s">
        <v>11</v>
      </c>
      <c r="D29" s="62">
        <v>4.0909090909090908</v>
      </c>
    </row>
    <row r="30" spans="1:4" x14ac:dyDescent="0.3">
      <c r="A30" s="38"/>
      <c r="B30" s="38"/>
      <c r="C30" s="39" t="s">
        <v>12</v>
      </c>
      <c r="D30" s="62">
        <v>4.3468395461912479</v>
      </c>
    </row>
    <row r="31" spans="1:4" x14ac:dyDescent="0.3">
      <c r="A31" s="40"/>
      <c r="B31" s="40"/>
      <c r="C31" s="41" t="s">
        <v>13</v>
      </c>
      <c r="D31" s="63">
        <v>4.1975308641975309</v>
      </c>
    </row>
    <row r="32" spans="1:4" x14ac:dyDescent="0.3">
      <c r="D32" s="22"/>
    </row>
    <row r="33" spans="4:4" x14ac:dyDescent="0.3">
      <c r="D33" s="22"/>
    </row>
    <row r="34" spans="4:4" x14ac:dyDescent="0.3">
      <c r="D34" s="22"/>
    </row>
    <row r="35" spans="4:4" x14ac:dyDescent="0.3">
      <c r="D35" s="22"/>
    </row>
    <row r="36" spans="4:4" x14ac:dyDescent="0.3">
      <c r="D36" s="22"/>
    </row>
    <row r="37" spans="4:4" x14ac:dyDescent="0.3">
      <c r="D37" s="22"/>
    </row>
    <row r="38" spans="4:4" x14ac:dyDescent="0.3">
      <c r="D38" s="22"/>
    </row>
    <row r="39" spans="4:4" x14ac:dyDescent="0.3">
      <c r="D39" s="22"/>
    </row>
    <row r="40" spans="4:4" x14ac:dyDescent="0.3">
      <c r="D40" s="22"/>
    </row>
    <row r="41" spans="4:4" x14ac:dyDescent="0.3">
      <c r="D41" s="22"/>
    </row>
    <row r="42" spans="4:4" x14ac:dyDescent="0.3">
      <c r="D42" s="22"/>
    </row>
    <row r="43" spans="4:4" x14ac:dyDescent="0.3">
      <c r="D43" s="22"/>
    </row>
    <row r="44" spans="4:4" x14ac:dyDescent="0.3">
      <c r="D44" s="22"/>
    </row>
    <row r="45" spans="4:4" x14ac:dyDescent="0.3">
      <c r="D45" s="22"/>
    </row>
    <row r="46" spans="4:4" x14ac:dyDescent="0.3">
      <c r="D46" s="22"/>
    </row>
    <row r="47" spans="4:4" x14ac:dyDescent="0.3">
      <c r="D47" s="22"/>
    </row>
    <row r="48" spans="4:4" x14ac:dyDescent="0.3">
      <c r="D48" s="22"/>
    </row>
    <row r="49" spans="4:4" x14ac:dyDescent="0.3">
      <c r="D49" s="22"/>
    </row>
    <row r="50" spans="4:4" x14ac:dyDescent="0.3">
      <c r="D50" s="22"/>
    </row>
    <row r="51" spans="4:4" x14ac:dyDescent="0.3">
      <c r="D51" s="22"/>
    </row>
    <row r="52" spans="4:4" x14ac:dyDescent="0.3">
      <c r="D52" s="22"/>
    </row>
    <row r="53" spans="4:4" x14ac:dyDescent="0.3">
      <c r="D53" s="22"/>
    </row>
    <row r="54" spans="4:4" x14ac:dyDescent="0.3">
      <c r="D54" s="22"/>
    </row>
    <row r="55" spans="4:4" x14ac:dyDescent="0.3">
      <c r="D55" s="22"/>
    </row>
    <row r="56" spans="4:4" x14ac:dyDescent="0.3">
      <c r="D56" s="22"/>
    </row>
    <row r="57" spans="4:4" x14ac:dyDescent="0.3">
      <c r="D57" s="22"/>
    </row>
    <row r="58" spans="4:4" x14ac:dyDescent="0.3">
      <c r="D58" s="22"/>
    </row>
    <row r="59" spans="4:4" x14ac:dyDescent="0.3">
      <c r="D59" s="22"/>
    </row>
    <row r="60" spans="4:4" x14ac:dyDescent="0.3">
      <c r="D60" s="22"/>
    </row>
    <row r="61" spans="4:4" x14ac:dyDescent="0.3">
      <c r="D61" s="22"/>
    </row>
    <row r="62" spans="4:4" x14ac:dyDescent="0.3">
      <c r="D62" s="22"/>
    </row>
    <row r="63" spans="4:4" x14ac:dyDescent="0.3">
      <c r="D63" s="22"/>
    </row>
    <row r="64" spans="4:4" x14ac:dyDescent="0.3">
      <c r="D64" s="22"/>
    </row>
    <row r="65" spans="4:4" x14ac:dyDescent="0.3">
      <c r="D65" s="22"/>
    </row>
    <row r="66" spans="4:4" x14ac:dyDescent="0.3">
      <c r="D66" s="22"/>
    </row>
    <row r="67" spans="4:4" x14ac:dyDescent="0.3">
      <c r="D67" s="22"/>
    </row>
    <row r="68" spans="4:4" x14ac:dyDescent="0.3">
      <c r="D68" s="22"/>
    </row>
    <row r="69" spans="4:4" x14ac:dyDescent="0.3">
      <c r="D69" s="22"/>
    </row>
    <row r="70" spans="4:4" x14ac:dyDescent="0.3">
      <c r="D70" s="22"/>
    </row>
    <row r="71" spans="4:4" x14ac:dyDescent="0.3">
      <c r="D71" s="22"/>
    </row>
    <row r="72" spans="4:4" x14ac:dyDescent="0.3">
      <c r="D72" s="22"/>
    </row>
    <row r="73" spans="4:4" x14ac:dyDescent="0.3">
      <c r="D73" s="22"/>
    </row>
    <row r="74" spans="4:4" x14ac:dyDescent="0.3">
      <c r="D74" s="22"/>
    </row>
    <row r="75" spans="4:4" x14ac:dyDescent="0.3">
      <c r="D75" s="22"/>
    </row>
    <row r="76" spans="4:4" x14ac:dyDescent="0.3">
      <c r="D76" s="22"/>
    </row>
    <row r="77" spans="4:4" x14ac:dyDescent="0.3">
      <c r="D77" s="22"/>
    </row>
    <row r="78" spans="4:4" x14ac:dyDescent="0.3">
      <c r="D78" s="22"/>
    </row>
    <row r="79" spans="4:4" x14ac:dyDescent="0.3">
      <c r="D79" s="22"/>
    </row>
    <row r="80" spans="4:4" x14ac:dyDescent="0.3">
      <c r="D80" s="22"/>
    </row>
    <row r="81" spans="4:4" x14ac:dyDescent="0.3">
      <c r="D81" s="22"/>
    </row>
    <row r="82" spans="4:4" x14ac:dyDescent="0.3">
      <c r="D82" s="22"/>
    </row>
    <row r="83" spans="4:4" x14ac:dyDescent="0.3">
      <c r="D83" s="22"/>
    </row>
    <row r="84" spans="4:4" x14ac:dyDescent="0.3">
      <c r="D84" s="22"/>
    </row>
    <row r="85" spans="4:4" x14ac:dyDescent="0.3">
      <c r="D85" s="22"/>
    </row>
    <row r="86" spans="4:4" x14ac:dyDescent="0.3">
      <c r="D86" s="22"/>
    </row>
    <row r="87" spans="4:4" x14ac:dyDescent="0.3">
      <c r="D87" s="22"/>
    </row>
    <row r="88" spans="4:4" x14ac:dyDescent="0.3">
      <c r="D88" s="22"/>
    </row>
    <row r="89" spans="4:4" x14ac:dyDescent="0.3">
      <c r="D89" s="22"/>
    </row>
    <row r="90" spans="4:4" x14ac:dyDescent="0.3">
      <c r="D90" s="22"/>
    </row>
    <row r="91" spans="4:4" x14ac:dyDescent="0.3">
      <c r="D91" s="22"/>
    </row>
    <row r="92" spans="4:4" x14ac:dyDescent="0.3">
      <c r="D92" s="22"/>
    </row>
    <row r="93" spans="4:4" x14ac:dyDescent="0.3">
      <c r="D93" s="22"/>
    </row>
    <row r="94" spans="4:4" x14ac:dyDescent="0.3">
      <c r="D94" s="22"/>
    </row>
    <row r="95" spans="4:4" x14ac:dyDescent="0.3">
      <c r="D95" s="22"/>
    </row>
    <row r="96" spans="4:4" x14ac:dyDescent="0.3">
      <c r="D96" s="22"/>
    </row>
    <row r="97" spans="4:4" x14ac:dyDescent="0.3">
      <c r="D97" s="22"/>
    </row>
    <row r="98" spans="4:4" x14ac:dyDescent="0.3">
      <c r="D98" s="22"/>
    </row>
    <row r="99" spans="4:4" x14ac:dyDescent="0.3">
      <c r="D99" s="22"/>
    </row>
    <row r="100" spans="4:4" x14ac:dyDescent="0.3">
      <c r="D100" s="22"/>
    </row>
    <row r="101" spans="4:4" x14ac:dyDescent="0.3">
      <c r="D101" s="22"/>
    </row>
    <row r="102" spans="4:4" x14ac:dyDescent="0.3">
      <c r="D102" s="22"/>
    </row>
    <row r="103" spans="4:4" x14ac:dyDescent="0.3">
      <c r="D103" s="22"/>
    </row>
    <row r="104" spans="4:4" x14ac:dyDescent="0.3">
      <c r="D104" s="22"/>
    </row>
    <row r="105" spans="4:4" x14ac:dyDescent="0.3">
      <c r="D105" s="22"/>
    </row>
    <row r="106" spans="4:4" x14ac:dyDescent="0.3">
      <c r="D106" s="22"/>
    </row>
    <row r="107" spans="4:4" x14ac:dyDescent="0.3">
      <c r="D107" s="22"/>
    </row>
    <row r="108" spans="4:4" x14ac:dyDescent="0.3">
      <c r="D108" s="22"/>
    </row>
    <row r="109" spans="4:4" x14ac:dyDescent="0.3">
      <c r="D109" s="22"/>
    </row>
    <row r="110" spans="4:4" x14ac:dyDescent="0.3">
      <c r="D110" s="22"/>
    </row>
    <row r="111" spans="4:4" x14ac:dyDescent="0.3">
      <c r="D111" s="22"/>
    </row>
    <row r="112" spans="4:4" x14ac:dyDescent="0.3">
      <c r="D112" s="22"/>
    </row>
    <row r="113" spans="4:4" x14ac:dyDescent="0.3">
      <c r="D113" s="22"/>
    </row>
    <row r="114" spans="4:4" x14ac:dyDescent="0.3">
      <c r="D114" s="22"/>
    </row>
    <row r="115" spans="4:4" x14ac:dyDescent="0.3">
      <c r="D115" s="22"/>
    </row>
    <row r="116" spans="4:4" x14ac:dyDescent="0.3">
      <c r="D116" s="22"/>
    </row>
    <row r="117" spans="4:4" x14ac:dyDescent="0.3">
      <c r="D117" s="22"/>
    </row>
    <row r="118" spans="4:4" x14ac:dyDescent="0.3">
      <c r="D118" s="22"/>
    </row>
    <row r="119" spans="4:4" x14ac:dyDescent="0.3">
      <c r="D119" s="22"/>
    </row>
    <row r="120" spans="4:4" x14ac:dyDescent="0.3">
      <c r="D120" s="22"/>
    </row>
    <row r="121" spans="4:4" x14ac:dyDescent="0.3">
      <c r="D121" s="22"/>
    </row>
    <row r="122" spans="4:4" x14ac:dyDescent="0.3">
      <c r="D122" s="22"/>
    </row>
    <row r="123" spans="4:4" x14ac:dyDescent="0.3">
      <c r="D123" s="22"/>
    </row>
    <row r="124" spans="4:4" x14ac:dyDescent="0.3">
      <c r="D124" s="22"/>
    </row>
    <row r="125" spans="4:4" x14ac:dyDescent="0.3">
      <c r="D125" s="22"/>
    </row>
    <row r="126" spans="4:4" x14ac:dyDescent="0.3">
      <c r="D126" s="22"/>
    </row>
    <row r="127" spans="4:4" x14ac:dyDescent="0.3">
      <c r="D127" s="22"/>
    </row>
    <row r="128" spans="4:4" x14ac:dyDescent="0.3">
      <c r="D128" s="22"/>
    </row>
    <row r="129" spans="4:4" x14ac:dyDescent="0.3">
      <c r="D129" s="22"/>
    </row>
    <row r="130" spans="4:4" x14ac:dyDescent="0.3">
      <c r="D130" s="22"/>
    </row>
    <row r="131" spans="4:4" x14ac:dyDescent="0.3">
      <c r="D131" s="22"/>
    </row>
    <row r="132" spans="4:4" x14ac:dyDescent="0.3">
      <c r="D132" s="22"/>
    </row>
    <row r="133" spans="4:4" x14ac:dyDescent="0.3">
      <c r="D133" s="22"/>
    </row>
    <row r="134" spans="4:4" x14ac:dyDescent="0.3">
      <c r="D134" s="22"/>
    </row>
    <row r="135" spans="4:4" x14ac:dyDescent="0.3">
      <c r="D135" s="22"/>
    </row>
    <row r="136" spans="4:4" x14ac:dyDescent="0.3">
      <c r="D136" s="22"/>
    </row>
    <row r="137" spans="4:4" x14ac:dyDescent="0.3">
      <c r="D137" s="22"/>
    </row>
    <row r="138" spans="4:4" x14ac:dyDescent="0.3">
      <c r="D138" s="22"/>
    </row>
    <row r="139" spans="4:4" x14ac:dyDescent="0.3">
      <c r="D139" s="22"/>
    </row>
    <row r="140" spans="4:4" x14ac:dyDescent="0.3">
      <c r="D140" s="22"/>
    </row>
    <row r="141" spans="4:4" x14ac:dyDescent="0.3">
      <c r="D141" s="22"/>
    </row>
    <row r="142" spans="4:4" x14ac:dyDescent="0.3">
      <c r="D142" s="22"/>
    </row>
    <row r="143" spans="4:4" x14ac:dyDescent="0.3">
      <c r="D143" s="22"/>
    </row>
    <row r="144" spans="4:4" x14ac:dyDescent="0.3">
      <c r="D144" s="22"/>
    </row>
    <row r="145" spans="4:4" x14ac:dyDescent="0.3">
      <c r="D145" s="22"/>
    </row>
    <row r="146" spans="4:4" x14ac:dyDescent="0.3">
      <c r="D146" s="22"/>
    </row>
    <row r="147" spans="4:4" x14ac:dyDescent="0.3">
      <c r="D147" s="22"/>
    </row>
    <row r="148" spans="4:4" x14ac:dyDescent="0.3">
      <c r="D148" s="22"/>
    </row>
    <row r="149" spans="4:4" x14ac:dyDescent="0.3">
      <c r="D149" s="22"/>
    </row>
    <row r="150" spans="4:4" x14ac:dyDescent="0.3">
      <c r="D150" s="22"/>
    </row>
    <row r="151" spans="4:4" x14ac:dyDescent="0.3">
      <c r="D151" s="22"/>
    </row>
    <row r="152" spans="4:4" x14ac:dyDescent="0.3">
      <c r="D152" s="22"/>
    </row>
    <row r="153" spans="4:4" x14ac:dyDescent="0.3">
      <c r="D153" s="22"/>
    </row>
    <row r="154" spans="4:4" x14ac:dyDescent="0.3">
      <c r="D154" s="22"/>
    </row>
    <row r="155" spans="4:4" x14ac:dyDescent="0.3">
      <c r="D155" s="22"/>
    </row>
    <row r="156" spans="4:4" x14ac:dyDescent="0.3">
      <c r="D156" s="22"/>
    </row>
    <row r="157" spans="4:4" x14ac:dyDescent="0.3">
      <c r="D157" s="22"/>
    </row>
    <row r="158" spans="4:4" x14ac:dyDescent="0.3">
      <c r="D158" s="22"/>
    </row>
    <row r="159" spans="4:4" x14ac:dyDescent="0.3">
      <c r="D159" s="22"/>
    </row>
    <row r="160" spans="4:4" x14ac:dyDescent="0.3">
      <c r="D160" s="22"/>
    </row>
    <row r="161" spans="4:4" x14ac:dyDescent="0.3">
      <c r="D161" s="22"/>
    </row>
    <row r="162" spans="4:4" x14ac:dyDescent="0.3">
      <c r="D162" s="22"/>
    </row>
    <row r="163" spans="4:4" x14ac:dyDescent="0.3">
      <c r="D163" s="22"/>
    </row>
    <row r="164" spans="4:4" x14ac:dyDescent="0.3">
      <c r="D164" s="22"/>
    </row>
    <row r="165" spans="4:4" x14ac:dyDescent="0.3">
      <c r="D165" s="22"/>
    </row>
    <row r="166" spans="4:4" x14ac:dyDescent="0.3">
      <c r="D166" s="22"/>
    </row>
    <row r="167" spans="4:4" x14ac:dyDescent="0.3">
      <c r="D167" s="22"/>
    </row>
    <row r="168" spans="4:4" x14ac:dyDescent="0.3">
      <c r="D168" s="22"/>
    </row>
    <row r="169" spans="4:4" x14ac:dyDescent="0.3">
      <c r="D169" s="22"/>
    </row>
    <row r="170" spans="4:4" x14ac:dyDescent="0.3">
      <c r="D170" s="22"/>
    </row>
    <row r="171" spans="4:4" x14ac:dyDescent="0.3">
      <c r="D171" s="22"/>
    </row>
    <row r="172" spans="4:4" x14ac:dyDescent="0.3">
      <c r="D172" s="22"/>
    </row>
    <row r="173" spans="4:4" x14ac:dyDescent="0.3">
      <c r="D173" s="22"/>
    </row>
    <row r="174" spans="4:4" x14ac:dyDescent="0.3">
      <c r="D174" s="22"/>
    </row>
    <row r="175" spans="4:4" x14ac:dyDescent="0.3">
      <c r="D175" s="22"/>
    </row>
  </sheetData>
  <sheetProtection algorithmName="SHA-512" hashValue="7qCxbpseukU1kXmFSWR8Lb0MDzAubx0L59X/H/kgKdFxNZ6zixHSiXWANDsS0UhpBWWS6meBZjSXxiSigVQlNw==" saltValue="4K3gQOLo2pv+ok8vxS1NaA==" spinCount="100000" sheet="1" objects="1" scenarios="1" autoFilter="0" pivotTables="0"/>
  <mergeCells count="2">
    <mergeCell ref="A2:D2"/>
    <mergeCell ref="C4:D4"/>
  </mergeCells>
  <pageMargins left="0.2" right="0.18" top="0.91666666666666696" bottom="0.75" header="0.3" footer="0.3"/>
  <pageSetup scale="94" orientation="portrait" horizontalDpi="1200" verticalDpi="1200" r:id="rId2"/>
  <headerFooter>
    <oddHeader>&amp;C&amp;"-,Bold"&amp;14Summary Table Report&amp;R&amp;G</oddHeader>
    <oddFooter>&amp;Lto0905_cap_str_wp47, Report 1 of 2</oddFooter>
  </headerFooter>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C000"/>
  </sheetPr>
  <dimension ref="A1:D175"/>
  <sheetViews>
    <sheetView showGridLines="0" view="pageLayout" zoomScaleNormal="100" workbookViewId="0">
      <selection activeCell="B6" sqref="B6"/>
    </sheetView>
  </sheetViews>
  <sheetFormatPr defaultRowHeight="14.4" x14ac:dyDescent="0.3"/>
  <cols>
    <col min="1" max="1" width="29" customWidth="1"/>
    <col min="2" max="2" width="28.5546875" customWidth="1"/>
    <col min="3" max="3" width="20.109375" customWidth="1"/>
    <col min="4" max="4" width="20.109375" style="28" customWidth="1"/>
    <col min="5" max="5" width="12" bestFit="1" customWidth="1"/>
  </cols>
  <sheetData>
    <row r="1" spans="1:4" ht="15" thickBot="1" x14ac:dyDescent="0.35"/>
    <row r="2" spans="1:4" x14ac:dyDescent="0.3">
      <c r="A2" s="103" t="str">
        <f>CONCATENATE("Table 5. Days Supplied per Dispensing of ", B4, " by Year, Age Group, and Sex")</f>
        <v>Table 5. Days Supplied per Dispensing of BOCEPREVIR by Year, Age Group, and Sex</v>
      </c>
      <c r="B2" s="104"/>
      <c r="C2" s="104"/>
      <c r="D2" s="107"/>
    </row>
    <row r="3" spans="1:4" x14ac:dyDescent="0.3">
      <c r="A3" s="5"/>
      <c r="B3" s="6"/>
      <c r="C3" s="6"/>
      <c r="D3" s="29"/>
    </row>
    <row r="4" spans="1:4" ht="30" customHeight="1" x14ac:dyDescent="0.3">
      <c r="A4" s="43" t="s">
        <v>4</v>
      </c>
      <c r="B4" s="42" t="s">
        <v>17</v>
      </c>
      <c r="C4" s="106" t="s">
        <v>7</v>
      </c>
      <c r="D4" s="106"/>
    </row>
    <row r="5" spans="1:4" x14ac:dyDescent="0.3">
      <c r="A5" s="7"/>
      <c r="B5" s="8"/>
      <c r="C5" s="8"/>
      <c r="D5" s="33"/>
    </row>
    <row r="6" spans="1:4" ht="28.8" x14ac:dyDescent="0.3">
      <c r="A6" s="59" t="s">
        <v>73</v>
      </c>
      <c r="B6" s="60"/>
      <c r="C6" s="60"/>
      <c r="D6" s="66"/>
    </row>
    <row r="7" spans="1:4" x14ac:dyDescent="0.3">
      <c r="A7" s="36" t="s">
        <v>69</v>
      </c>
      <c r="B7" s="36" t="s">
        <v>3</v>
      </c>
      <c r="C7" s="36" t="s">
        <v>40</v>
      </c>
      <c r="D7" s="58" t="s">
        <v>5</v>
      </c>
    </row>
    <row r="8" spans="1:4" x14ac:dyDescent="0.3">
      <c r="A8" s="34">
        <v>2011</v>
      </c>
      <c r="B8" s="34" t="s">
        <v>9</v>
      </c>
      <c r="C8" s="34" t="s">
        <v>10</v>
      </c>
      <c r="D8" s="61">
        <v>29.931034482758619</v>
      </c>
    </row>
    <row r="9" spans="1:4" x14ac:dyDescent="0.3">
      <c r="A9" s="38"/>
      <c r="B9" s="38"/>
      <c r="C9" s="39" t="s">
        <v>11</v>
      </c>
      <c r="D9" s="62">
        <v>28</v>
      </c>
    </row>
    <row r="10" spans="1:4" x14ac:dyDescent="0.3">
      <c r="A10" s="38"/>
      <c r="B10" s="38"/>
      <c r="C10" s="39" t="s">
        <v>12</v>
      </c>
      <c r="D10" s="62">
        <v>28.81163434903047</v>
      </c>
    </row>
    <row r="11" spans="1:4" x14ac:dyDescent="0.3">
      <c r="A11" s="38"/>
      <c r="B11" s="38"/>
      <c r="C11" s="39" t="s">
        <v>13</v>
      </c>
      <c r="D11" s="62">
        <v>28.820512820512821</v>
      </c>
    </row>
    <row r="12" spans="1:4" x14ac:dyDescent="0.3">
      <c r="A12" s="38"/>
      <c r="B12" s="34" t="s">
        <v>14</v>
      </c>
      <c r="C12" s="34" t="s">
        <v>10</v>
      </c>
      <c r="D12" s="61">
        <v>28</v>
      </c>
    </row>
    <row r="13" spans="1:4" x14ac:dyDescent="0.3">
      <c r="A13" s="38"/>
      <c r="B13" s="38"/>
      <c r="C13" s="39" t="s">
        <v>11</v>
      </c>
      <c r="D13" s="62">
        <v>28.487654320987655</v>
      </c>
    </row>
    <row r="14" spans="1:4" x14ac:dyDescent="0.3">
      <c r="A14" s="38"/>
      <c r="B14" s="38"/>
      <c r="C14" s="39" t="s">
        <v>12</v>
      </c>
      <c r="D14" s="62">
        <v>28.48139880952381</v>
      </c>
    </row>
    <row r="15" spans="1:4" x14ac:dyDescent="0.3">
      <c r="A15" s="38"/>
      <c r="B15" s="38"/>
      <c r="C15" s="39" t="s">
        <v>13</v>
      </c>
      <c r="D15" s="62">
        <v>29.154639175257731</v>
      </c>
    </row>
    <row r="16" spans="1:4" x14ac:dyDescent="0.3">
      <c r="A16" s="34">
        <v>2012</v>
      </c>
      <c r="B16" s="34" t="s">
        <v>9</v>
      </c>
      <c r="C16" s="34" t="s">
        <v>10</v>
      </c>
      <c r="D16" s="61">
        <v>28</v>
      </c>
    </row>
    <row r="17" spans="1:4" x14ac:dyDescent="0.3">
      <c r="A17" s="38"/>
      <c r="B17" s="38"/>
      <c r="C17" s="39" t="s">
        <v>11</v>
      </c>
      <c r="D17" s="62">
        <v>26.856716417910448</v>
      </c>
    </row>
    <row r="18" spans="1:4" x14ac:dyDescent="0.3">
      <c r="A18" s="38"/>
      <c r="B18" s="38"/>
      <c r="C18" s="39" t="s">
        <v>12</v>
      </c>
      <c r="D18" s="62">
        <v>26.983655274888559</v>
      </c>
    </row>
    <row r="19" spans="1:4" x14ac:dyDescent="0.3">
      <c r="A19" s="38"/>
      <c r="B19" s="38"/>
      <c r="C19" s="39" t="s">
        <v>13</v>
      </c>
      <c r="D19" s="62">
        <v>28.081325301204821</v>
      </c>
    </row>
    <row r="20" spans="1:4" x14ac:dyDescent="0.3">
      <c r="A20" s="38"/>
      <c r="B20" s="34" t="s">
        <v>14</v>
      </c>
      <c r="C20" s="34" t="s">
        <v>10</v>
      </c>
      <c r="D20" s="61">
        <v>25.125</v>
      </c>
    </row>
    <row r="21" spans="1:4" x14ac:dyDescent="0.3">
      <c r="A21" s="38"/>
      <c r="B21" s="38"/>
      <c r="C21" s="39" t="s">
        <v>11</v>
      </c>
      <c r="D21" s="62">
        <v>28.060737527114966</v>
      </c>
    </row>
    <row r="22" spans="1:4" x14ac:dyDescent="0.3">
      <c r="A22" s="38"/>
      <c r="B22" s="38"/>
      <c r="C22" s="39" t="s">
        <v>12</v>
      </c>
      <c r="D22" s="62">
        <v>27.197872866683156</v>
      </c>
    </row>
    <row r="23" spans="1:4" x14ac:dyDescent="0.3">
      <c r="A23" s="38"/>
      <c r="B23" s="38"/>
      <c r="C23" s="39" t="s">
        <v>13</v>
      </c>
      <c r="D23" s="62">
        <v>27.116504854368934</v>
      </c>
    </row>
    <row r="24" spans="1:4" x14ac:dyDescent="0.3">
      <c r="A24" s="34">
        <v>2013</v>
      </c>
      <c r="B24" s="34" t="s">
        <v>9</v>
      </c>
      <c r="C24" s="34" t="s">
        <v>10</v>
      </c>
      <c r="D24" s="61">
        <v>28</v>
      </c>
    </row>
    <row r="25" spans="1:4" x14ac:dyDescent="0.3">
      <c r="A25" s="38"/>
      <c r="B25" s="38"/>
      <c r="C25" s="39" t="s">
        <v>11</v>
      </c>
      <c r="D25" s="62">
        <v>26.625</v>
      </c>
    </row>
    <row r="26" spans="1:4" x14ac:dyDescent="0.3">
      <c r="A26" s="38"/>
      <c r="B26" s="38"/>
      <c r="C26" s="39" t="s">
        <v>12</v>
      </c>
      <c r="D26" s="62">
        <v>25.457165109034268</v>
      </c>
    </row>
    <row r="27" spans="1:4" x14ac:dyDescent="0.3">
      <c r="A27" s="38"/>
      <c r="B27" s="38"/>
      <c r="C27" s="39" t="s">
        <v>13</v>
      </c>
      <c r="D27" s="62">
        <v>26.773399014778324</v>
      </c>
    </row>
    <row r="28" spans="1:4" x14ac:dyDescent="0.3">
      <c r="A28" s="38"/>
      <c r="B28" s="34" t="s">
        <v>14</v>
      </c>
      <c r="C28" s="34" t="s">
        <v>10</v>
      </c>
      <c r="D28" s="61">
        <v>27.2</v>
      </c>
    </row>
    <row r="29" spans="1:4" x14ac:dyDescent="0.3">
      <c r="A29" s="38"/>
      <c r="B29" s="38"/>
      <c r="C29" s="39" t="s">
        <v>11</v>
      </c>
      <c r="D29" s="62">
        <v>26.009523809523809</v>
      </c>
    </row>
    <row r="30" spans="1:4" x14ac:dyDescent="0.3">
      <c r="A30" s="38"/>
      <c r="B30" s="38"/>
      <c r="C30" s="39" t="s">
        <v>12</v>
      </c>
      <c r="D30" s="62">
        <v>25.919835943325875</v>
      </c>
    </row>
    <row r="31" spans="1:4" x14ac:dyDescent="0.3">
      <c r="A31" s="40"/>
      <c r="B31" s="40"/>
      <c r="C31" s="41" t="s">
        <v>13</v>
      </c>
      <c r="D31" s="63">
        <v>25.976470588235294</v>
      </c>
    </row>
    <row r="32" spans="1:4" x14ac:dyDescent="0.3">
      <c r="D32" s="22"/>
    </row>
    <row r="33" spans="4:4" x14ac:dyDescent="0.3">
      <c r="D33" s="22"/>
    </row>
    <row r="34" spans="4:4" x14ac:dyDescent="0.3">
      <c r="D34" s="22"/>
    </row>
    <row r="35" spans="4:4" x14ac:dyDescent="0.3">
      <c r="D35" s="22"/>
    </row>
    <row r="36" spans="4:4" x14ac:dyDescent="0.3">
      <c r="D36" s="22"/>
    </row>
    <row r="37" spans="4:4" x14ac:dyDescent="0.3">
      <c r="D37" s="22"/>
    </row>
    <row r="38" spans="4:4" x14ac:dyDescent="0.3">
      <c r="D38" s="22"/>
    </row>
    <row r="39" spans="4:4" x14ac:dyDescent="0.3">
      <c r="D39" s="22"/>
    </row>
    <row r="40" spans="4:4" x14ac:dyDescent="0.3">
      <c r="D40" s="22"/>
    </row>
    <row r="41" spans="4:4" x14ac:dyDescent="0.3">
      <c r="D41" s="22"/>
    </row>
    <row r="42" spans="4:4" x14ac:dyDescent="0.3">
      <c r="D42" s="22"/>
    </row>
    <row r="43" spans="4:4" x14ac:dyDescent="0.3">
      <c r="D43" s="22"/>
    </row>
    <row r="44" spans="4:4" x14ac:dyDescent="0.3">
      <c r="D44" s="22"/>
    </row>
    <row r="45" spans="4:4" x14ac:dyDescent="0.3">
      <c r="D45" s="22"/>
    </row>
    <row r="46" spans="4:4" x14ac:dyDescent="0.3">
      <c r="D46" s="22"/>
    </row>
    <row r="47" spans="4:4" x14ac:dyDescent="0.3">
      <c r="D47" s="22"/>
    </row>
    <row r="48" spans="4:4" x14ac:dyDescent="0.3">
      <c r="D48" s="22"/>
    </row>
    <row r="49" spans="4:4" x14ac:dyDescent="0.3">
      <c r="D49" s="22"/>
    </row>
    <row r="50" spans="4:4" x14ac:dyDescent="0.3">
      <c r="D50" s="22"/>
    </row>
    <row r="51" spans="4:4" x14ac:dyDescent="0.3">
      <c r="D51" s="22"/>
    </row>
    <row r="52" spans="4:4" x14ac:dyDescent="0.3">
      <c r="D52" s="22"/>
    </row>
    <row r="53" spans="4:4" x14ac:dyDescent="0.3">
      <c r="D53" s="22"/>
    </row>
    <row r="54" spans="4:4" x14ac:dyDescent="0.3">
      <c r="D54" s="22"/>
    </row>
    <row r="55" spans="4:4" x14ac:dyDescent="0.3">
      <c r="D55" s="22"/>
    </row>
    <row r="56" spans="4:4" x14ac:dyDescent="0.3">
      <c r="D56" s="22"/>
    </row>
    <row r="57" spans="4:4" x14ac:dyDescent="0.3">
      <c r="D57" s="22"/>
    </row>
    <row r="58" spans="4:4" x14ac:dyDescent="0.3">
      <c r="D58" s="22"/>
    </row>
    <row r="59" spans="4:4" x14ac:dyDescent="0.3">
      <c r="D59" s="22"/>
    </row>
    <row r="60" spans="4:4" x14ac:dyDescent="0.3">
      <c r="D60" s="22"/>
    </row>
    <row r="61" spans="4:4" x14ac:dyDescent="0.3">
      <c r="D61" s="22"/>
    </row>
    <row r="62" spans="4:4" x14ac:dyDescent="0.3">
      <c r="D62" s="22"/>
    </row>
    <row r="63" spans="4:4" x14ac:dyDescent="0.3">
      <c r="D63" s="22"/>
    </row>
    <row r="64" spans="4:4" x14ac:dyDescent="0.3">
      <c r="D64" s="22"/>
    </row>
    <row r="65" spans="4:4" x14ac:dyDescent="0.3">
      <c r="D65" s="22"/>
    </row>
    <row r="66" spans="4:4" x14ac:dyDescent="0.3">
      <c r="D66" s="22"/>
    </row>
    <row r="67" spans="4:4" x14ac:dyDescent="0.3">
      <c r="D67" s="22"/>
    </row>
    <row r="68" spans="4:4" x14ac:dyDescent="0.3">
      <c r="D68" s="22"/>
    </row>
    <row r="69" spans="4:4" x14ac:dyDescent="0.3">
      <c r="D69" s="22"/>
    </row>
    <row r="70" spans="4:4" x14ac:dyDescent="0.3">
      <c r="D70" s="22"/>
    </row>
    <row r="71" spans="4:4" x14ac:dyDescent="0.3">
      <c r="D71" s="22"/>
    </row>
    <row r="72" spans="4:4" x14ac:dyDescent="0.3">
      <c r="D72" s="22"/>
    </row>
    <row r="73" spans="4:4" x14ac:dyDescent="0.3">
      <c r="D73" s="22"/>
    </row>
    <row r="74" spans="4:4" x14ac:dyDescent="0.3">
      <c r="D74" s="22"/>
    </row>
    <row r="75" spans="4:4" x14ac:dyDescent="0.3">
      <c r="D75" s="22"/>
    </row>
    <row r="76" spans="4:4" x14ac:dyDescent="0.3">
      <c r="D76" s="22"/>
    </row>
    <row r="77" spans="4:4" x14ac:dyDescent="0.3">
      <c r="D77" s="22"/>
    </row>
    <row r="78" spans="4:4" x14ac:dyDescent="0.3">
      <c r="D78" s="22"/>
    </row>
    <row r="79" spans="4:4" x14ac:dyDescent="0.3">
      <c r="D79" s="22"/>
    </row>
    <row r="80" spans="4:4" x14ac:dyDescent="0.3">
      <c r="D80" s="22"/>
    </row>
    <row r="81" spans="4:4" x14ac:dyDescent="0.3">
      <c r="D81" s="22"/>
    </row>
    <row r="82" spans="4:4" x14ac:dyDescent="0.3">
      <c r="D82" s="22"/>
    </row>
    <row r="83" spans="4:4" x14ac:dyDescent="0.3">
      <c r="D83" s="22"/>
    </row>
    <row r="84" spans="4:4" x14ac:dyDescent="0.3">
      <c r="D84" s="22"/>
    </row>
    <row r="85" spans="4:4" x14ac:dyDescent="0.3">
      <c r="D85" s="22"/>
    </row>
    <row r="86" spans="4:4" x14ac:dyDescent="0.3">
      <c r="D86" s="22"/>
    </row>
    <row r="87" spans="4:4" x14ac:dyDescent="0.3">
      <c r="D87" s="22"/>
    </row>
    <row r="88" spans="4:4" x14ac:dyDescent="0.3">
      <c r="D88" s="22"/>
    </row>
    <row r="89" spans="4:4" x14ac:dyDescent="0.3">
      <c r="D89" s="22"/>
    </row>
    <row r="90" spans="4:4" x14ac:dyDescent="0.3">
      <c r="D90" s="22"/>
    </row>
    <row r="91" spans="4:4" x14ac:dyDescent="0.3">
      <c r="D91" s="22"/>
    </row>
    <row r="92" spans="4:4" x14ac:dyDescent="0.3">
      <c r="D92" s="22"/>
    </row>
    <row r="93" spans="4:4" x14ac:dyDescent="0.3">
      <c r="D93" s="22"/>
    </row>
    <row r="94" spans="4:4" x14ac:dyDescent="0.3">
      <c r="D94" s="22"/>
    </row>
    <row r="95" spans="4:4" x14ac:dyDescent="0.3">
      <c r="D95" s="22"/>
    </row>
    <row r="96" spans="4:4" x14ac:dyDescent="0.3">
      <c r="D96" s="22"/>
    </row>
    <row r="97" spans="4:4" x14ac:dyDescent="0.3">
      <c r="D97" s="22"/>
    </row>
    <row r="98" spans="4:4" x14ac:dyDescent="0.3">
      <c r="D98" s="22"/>
    </row>
    <row r="99" spans="4:4" x14ac:dyDescent="0.3">
      <c r="D99" s="22"/>
    </row>
    <row r="100" spans="4:4" x14ac:dyDescent="0.3">
      <c r="D100" s="22"/>
    </row>
    <row r="101" spans="4:4" x14ac:dyDescent="0.3">
      <c r="D101" s="22"/>
    </row>
    <row r="102" spans="4:4" x14ac:dyDescent="0.3">
      <c r="D102" s="22"/>
    </row>
    <row r="103" spans="4:4" x14ac:dyDescent="0.3">
      <c r="D103" s="22"/>
    </row>
    <row r="104" spans="4:4" x14ac:dyDescent="0.3">
      <c r="D104" s="22"/>
    </row>
    <row r="105" spans="4:4" x14ac:dyDescent="0.3">
      <c r="D105" s="22"/>
    </row>
    <row r="106" spans="4:4" x14ac:dyDescent="0.3">
      <c r="D106" s="22"/>
    </row>
    <row r="107" spans="4:4" x14ac:dyDescent="0.3">
      <c r="D107" s="22"/>
    </row>
    <row r="108" spans="4:4" x14ac:dyDescent="0.3">
      <c r="D108" s="22"/>
    </row>
    <row r="109" spans="4:4" x14ac:dyDescent="0.3">
      <c r="D109" s="22"/>
    </row>
    <row r="110" spans="4:4" x14ac:dyDescent="0.3">
      <c r="D110" s="22"/>
    </row>
    <row r="111" spans="4:4" x14ac:dyDescent="0.3">
      <c r="D111" s="22"/>
    </row>
    <row r="112" spans="4:4" x14ac:dyDescent="0.3">
      <c r="D112" s="22"/>
    </row>
    <row r="113" spans="4:4" x14ac:dyDescent="0.3">
      <c r="D113" s="22"/>
    </row>
    <row r="114" spans="4:4" x14ac:dyDescent="0.3">
      <c r="D114" s="22"/>
    </row>
    <row r="115" spans="4:4" x14ac:dyDescent="0.3">
      <c r="D115" s="22"/>
    </row>
    <row r="116" spans="4:4" x14ac:dyDescent="0.3">
      <c r="D116" s="22"/>
    </row>
    <row r="117" spans="4:4" x14ac:dyDescent="0.3">
      <c r="D117" s="22"/>
    </row>
    <row r="118" spans="4:4" x14ac:dyDescent="0.3">
      <c r="D118" s="22"/>
    </row>
    <row r="119" spans="4:4" x14ac:dyDescent="0.3">
      <c r="D119" s="22"/>
    </row>
    <row r="120" spans="4:4" x14ac:dyDescent="0.3">
      <c r="D120" s="22"/>
    </row>
    <row r="121" spans="4:4" x14ac:dyDescent="0.3">
      <c r="D121" s="22"/>
    </row>
    <row r="122" spans="4:4" x14ac:dyDescent="0.3">
      <c r="D122" s="22"/>
    </row>
    <row r="123" spans="4:4" x14ac:dyDescent="0.3">
      <c r="D123" s="22"/>
    </row>
    <row r="124" spans="4:4" x14ac:dyDescent="0.3">
      <c r="D124" s="22"/>
    </row>
    <row r="125" spans="4:4" x14ac:dyDescent="0.3">
      <c r="D125" s="22"/>
    </row>
    <row r="126" spans="4:4" x14ac:dyDescent="0.3">
      <c r="D126" s="22"/>
    </row>
    <row r="127" spans="4:4" x14ac:dyDescent="0.3">
      <c r="D127" s="22"/>
    </row>
    <row r="128" spans="4:4" x14ac:dyDescent="0.3">
      <c r="D128" s="22"/>
    </row>
    <row r="129" spans="4:4" x14ac:dyDescent="0.3">
      <c r="D129" s="22"/>
    </row>
    <row r="130" spans="4:4" x14ac:dyDescent="0.3">
      <c r="D130" s="22"/>
    </row>
    <row r="131" spans="4:4" x14ac:dyDescent="0.3">
      <c r="D131" s="22"/>
    </row>
    <row r="132" spans="4:4" x14ac:dyDescent="0.3">
      <c r="D132" s="22"/>
    </row>
    <row r="133" spans="4:4" x14ac:dyDescent="0.3">
      <c r="D133" s="22"/>
    </row>
    <row r="134" spans="4:4" x14ac:dyDescent="0.3">
      <c r="D134" s="22"/>
    </row>
    <row r="135" spans="4:4" x14ac:dyDescent="0.3">
      <c r="D135" s="22"/>
    </row>
    <row r="136" spans="4:4" x14ac:dyDescent="0.3">
      <c r="D136" s="22"/>
    </row>
    <row r="137" spans="4:4" x14ac:dyDescent="0.3">
      <c r="D137" s="22"/>
    </row>
    <row r="138" spans="4:4" x14ac:dyDescent="0.3">
      <c r="D138" s="22"/>
    </row>
    <row r="139" spans="4:4" x14ac:dyDescent="0.3">
      <c r="D139" s="22"/>
    </row>
    <row r="140" spans="4:4" x14ac:dyDescent="0.3">
      <c r="D140" s="22"/>
    </row>
    <row r="141" spans="4:4" x14ac:dyDescent="0.3">
      <c r="D141" s="22"/>
    </row>
    <row r="142" spans="4:4" x14ac:dyDescent="0.3">
      <c r="D142" s="22"/>
    </row>
    <row r="143" spans="4:4" x14ac:dyDescent="0.3">
      <c r="D143" s="22"/>
    </row>
    <row r="144" spans="4:4" x14ac:dyDescent="0.3">
      <c r="D144" s="22"/>
    </row>
    <row r="145" spans="4:4" x14ac:dyDescent="0.3">
      <c r="D145" s="22"/>
    </row>
    <row r="146" spans="4:4" x14ac:dyDescent="0.3">
      <c r="D146" s="22"/>
    </row>
    <row r="147" spans="4:4" x14ac:dyDescent="0.3">
      <c r="D147" s="22"/>
    </row>
    <row r="148" spans="4:4" x14ac:dyDescent="0.3">
      <c r="D148" s="22"/>
    </row>
    <row r="149" spans="4:4" x14ac:dyDescent="0.3">
      <c r="D149" s="22"/>
    </row>
    <row r="150" spans="4:4" x14ac:dyDescent="0.3">
      <c r="D150" s="22"/>
    </row>
    <row r="151" spans="4:4" x14ac:dyDescent="0.3">
      <c r="D151" s="22"/>
    </row>
    <row r="152" spans="4:4" x14ac:dyDescent="0.3">
      <c r="D152" s="22"/>
    </row>
    <row r="153" spans="4:4" x14ac:dyDescent="0.3">
      <c r="D153" s="22"/>
    </row>
    <row r="154" spans="4:4" x14ac:dyDescent="0.3">
      <c r="D154" s="22"/>
    </row>
    <row r="155" spans="4:4" x14ac:dyDescent="0.3">
      <c r="D155" s="22"/>
    </row>
    <row r="156" spans="4:4" x14ac:dyDescent="0.3">
      <c r="D156" s="22"/>
    </row>
    <row r="157" spans="4:4" x14ac:dyDescent="0.3">
      <c r="D157" s="22"/>
    </row>
    <row r="158" spans="4:4" x14ac:dyDescent="0.3">
      <c r="D158" s="22"/>
    </row>
    <row r="159" spans="4:4" x14ac:dyDescent="0.3">
      <c r="D159" s="22"/>
    </row>
    <row r="160" spans="4:4" x14ac:dyDescent="0.3">
      <c r="D160" s="22"/>
    </row>
    <row r="161" spans="4:4" x14ac:dyDescent="0.3">
      <c r="D161" s="22"/>
    </row>
    <row r="162" spans="4:4" x14ac:dyDescent="0.3">
      <c r="D162" s="22"/>
    </row>
    <row r="163" spans="4:4" x14ac:dyDescent="0.3">
      <c r="D163" s="22"/>
    </row>
    <row r="164" spans="4:4" x14ac:dyDescent="0.3">
      <c r="D164" s="22"/>
    </row>
    <row r="165" spans="4:4" x14ac:dyDescent="0.3">
      <c r="D165" s="22"/>
    </row>
    <row r="166" spans="4:4" x14ac:dyDescent="0.3">
      <c r="D166" s="22"/>
    </row>
    <row r="167" spans="4:4" x14ac:dyDescent="0.3">
      <c r="D167" s="22"/>
    </row>
    <row r="168" spans="4:4" x14ac:dyDescent="0.3">
      <c r="D168" s="22"/>
    </row>
    <row r="169" spans="4:4" x14ac:dyDescent="0.3">
      <c r="D169" s="22"/>
    </row>
    <row r="170" spans="4:4" x14ac:dyDescent="0.3">
      <c r="D170" s="22"/>
    </row>
    <row r="171" spans="4:4" x14ac:dyDescent="0.3">
      <c r="D171" s="22"/>
    </row>
    <row r="172" spans="4:4" x14ac:dyDescent="0.3">
      <c r="D172" s="22"/>
    </row>
    <row r="173" spans="4:4" x14ac:dyDescent="0.3">
      <c r="D173" s="22"/>
    </row>
    <row r="174" spans="4:4" x14ac:dyDescent="0.3">
      <c r="D174" s="22"/>
    </row>
    <row r="175" spans="4:4" x14ac:dyDescent="0.3">
      <c r="D175" s="22"/>
    </row>
  </sheetData>
  <sheetProtection algorithmName="SHA-512" hashValue="Tv2reOLkr9GBpF0iCG8aINrjxVM/Cx8vv2+enOulxbHWwggBQcTP9UHFRMLG404DxAEVKrCVC4DBxhwirzv+dQ==" saltValue="yShshblrRuKbFQcScCA/sQ==" spinCount="100000" sheet="1" objects="1" scenarios="1" autoFilter="0" pivotTables="0"/>
  <mergeCells count="2">
    <mergeCell ref="A2:D2"/>
    <mergeCell ref="C4:D4"/>
  </mergeCells>
  <pageMargins left="0.2" right="0.18" top="0.91666666666666696" bottom="0.75" header="0.3" footer="0.3"/>
  <pageSetup scale="94" orientation="portrait" horizontalDpi="1200" verticalDpi="1200" r:id="rId2"/>
  <headerFooter>
    <oddHeader>&amp;C&amp;"-,Bold"&amp;14Summary Table Report&amp;R&amp;G</oddHeader>
    <oddFooter>&amp;Lto0905_cap_str_wp47, Report 1 of 2</oddFoot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E19"/>
  <sheetViews>
    <sheetView showGridLines="0" view="pageLayout" zoomScaleNormal="100" workbookViewId="0">
      <selection activeCell="B4" sqref="B4"/>
    </sheetView>
  </sheetViews>
  <sheetFormatPr defaultColWidth="17" defaultRowHeight="14.4" x14ac:dyDescent="0.3"/>
  <cols>
    <col min="1" max="1" width="17.33203125" style="94" customWidth="1"/>
    <col min="2" max="2" width="17" style="94"/>
    <col min="3" max="16384" width="17" style="80"/>
  </cols>
  <sheetData>
    <row r="1" spans="1:5" x14ac:dyDescent="0.3">
      <c r="A1" s="77" t="s">
        <v>63</v>
      </c>
      <c r="B1" s="77"/>
      <c r="C1" s="78"/>
      <c r="D1" s="79"/>
      <c r="E1" s="95"/>
    </row>
    <row r="2" spans="1:5" x14ac:dyDescent="0.3">
      <c r="A2" s="81"/>
      <c r="B2" s="81"/>
      <c r="C2" s="82"/>
      <c r="D2" s="83"/>
    </row>
    <row r="3" spans="1:5" x14ac:dyDescent="0.3">
      <c r="A3" s="84" t="s">
        <v>42</v>
      </c>
      <c r="B3" s="85" t="s">
        <v>43</v>
      </c>
      <c r="C3" s="84" t="s">
        <v>44</v>
      </c>
      <c r="D3" s="86"/>
    </row>
    <row r="4" spans="1:5" x14ac:dyDescent="0.3">
      <c r="A4" s="87" t="s">
        <v>45</v>
      </c>
      <c r="B4" s="88">
        <v>40544</v>
      </c>
      <c r="C4" s="89">
        <v>41274</v>
      </c>
      <c r="D4" s="90"/>
    </row>
    <row r="5" spans="1:5" x14ac:dyDescent="0.3">
      <c r="A5" s="87" t="s">
        <v>46</v>
      </c>
      <c r="B5" s="88">
        <v>40544</v>
      </c>
      <c r="C5" s="89">
        <v>41639</v>
      </c>
      <c r="D5" s="90"/>
    </row>
    <row r="6" spans="1:5" x14ac:dyDescent="0.3">
      <c r="A6" s="91" t="s">
        <v>47</v>
      </c>
      <c r="B6" s="88">
        <v>40544</v>
      </c>
      <c r="C6" s="89">
        <v>41639</v>
      </c>
      <c r="D6" s="90"/>
    </row>
    <row r="7" spans="1:5" x14ac:dyDescent="0.3">
      <c r="A7" s="87" t="s">
        <v>48</v>
      </c>
      <c r="B7" s="88">
        <v>40544</v>
      </c>
      <c r="C7" s="89">
        <v>41516</v>
      </c>
      <c r="D7" s="90"/>
    </row>
    <row r="8" spans="1:5" x14ac:dyDescent="0.3">
      <c r="A8" s="87" t="s">
        <v>49</v>
      </c>
      <c r="B8" s="88">
        <v>40544</v>
      </c>
      <c r="C8" s="89">
        <v>41090</v>
      </c>
      <c r="D8" s="90"/>
    </row>
    <row r="9" spans="1:5" x14ac:dyDescent="0.3">
      <c r="A9" s="87" t="s">
        <v>50</v>
      </c>
      <c r="B9" s="88">
        <v>40544</v>
      </c>
      <c r="C9" s="89">
        <v>41639</v>
      </c>
      <c r="D9" s="90"/>
    </row>
    <row r="10" spans="1:5" x14ac:dyDescent="0.3">
      <c r="A10" s="87" t="s">
        <v>51</v>
      </c>
      <c r="B10" s="88">
        <v>40544</v>
      </c>
      <c r="C10" s="89">
        <v>41638</v>
      </c>
      <c r="D10" s="90"/>
    </row>
    <row r="11" spans="1:5" x14ac:dyDescent="0.3">
      <c r="A11" s="87" t="s">
        <v>52</v>
      </c>
      <c r="B11" s="88">
        <v>40544</v>
      </c>
      <c r="C11" s="89">
        <v>41639</v>
      </c>
      <c r="D11" s="90"/>
    </row>
    <row r="12" spans="1:5" x14ac:dyDescent="0.3">
      <c r="A12" s="87" t="s">
        <v>53</v>
      </c>
      <c r="B12" s="88">
        <v>40544</v>
      </c>
      <c r="C12" s="89">
        <v>41578</v>
      </c>
      <c r="D12" s="90"/>
    </row>
    <row r="13" spans="1:5" x14ac:dyDescent="0.3">
      <c r="A13" s="96" t="s">
        <v>54</v>
      </c>
      <c r="B13" s="88">
        <v>40544</v>
      </c>
      <c r="C13" s="89">
        <v>41639</v>
      </c>
      <c r="D13" s="90"/>
    </row>
    <row r="14" spans="1:5" x14ac:dyDescent="0.3">
      <c r="A14" s="96" t="s">
        <v>55</v>
      </c>
      <c r="B14" s="88">
        <v>40544</v>
      </c>
      <c r="C14" s="89">
        <v>41639</v>
      </c>
      <c r="D14" s="90"/>
    </row>
    <row r="15" spans="1:5" x14ac:dyDescent="0.3">
      <c r="A15" s="96" t="s">
        <v>56</v>
      </c>
      <c r="B15" s="88">
        <v>40544</v>
      </c>
      <c r="C15" s="89">
        <v>41364</v>
      </c>
      <c r="D15" s="90"/>
    </row>
    <row r="16" spans="1:5" x14ac:dyDescent="0.3">
      <c r="A16" s="96" t="s">
        <v>57</v>
      </c>
      <c r="B16" s="88">
        <v>40544</v>
      </c>
      <c r="C16" s="89">
        <v>41639</v>
      </c>
      <c r="D16" s="93"/>
    </row>
    <row r="17" spans="1:4" x14ac:dyDescent="0.3">
      <c r="A17" s="96" t="s">
        <v>58</v>
      </c>
      <c r="B17" s="88">
        <v>40544</v>
      </c>
      <c r="C17" s="89">
        <v>41639</v>
      </c>
      <c r="D17" s="93"/>
    </row>
    <row r="18" spans="1:4" x14ac:dyDescent="0.3">
      <c r="A18" s="87" t="s">
        <v>61</v>
      </c>
      <c r="B18" s="88">
        <v>40544</v>
      </c>
      <c r="C18" s="92">
        <v>41090</v>
      </c>
      <c r="D18" s="93"/>
    </row>
    <row r="19" spans="1:4" x14ac:dyDescent="0.3">
      <c r="A19" s="87" t="s">
        <v>62</v>
      </c>
      <c r="B19" s="88">
        <v>40544</v>
      </c>
      <c r="C19" s="92">
        <v>41547</v>
      </c>
      <c r="D19" s="93"/>
    </row>
  </sheetData>
  <sheetProtection algorithmName="SHA-512" hashValue="hBLXydFUolfA1hqCh0+TS9Mol4IRCTQD8sdvrYTuCZMCC1auOM4HA6aReQYn8NgogKzE/M8KgPp6APPxdlkulQ==" saltValue="jLnEJENxxRJ6czLsxFn2UQ==" spinCount="100000" sheet="1" objects="1" scenarios="1" autoFilter="0" pivotTables="0"/>
  <pageMargins left="0.7" right="0.7" top="0.95833333333333337" bottom="0.75" header="0.3" footer="0.3"/>
  <pageSetup orientation="portrait" r:id="rId1"/>
  <headerFooter>
    <oddHeader xml:space="preserve">&amp;C&amp;"-,Bold"&amp;14Summary Table Report&amp;R&amp;G
</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Disclaimer</vt:lpstr>
      <vt:lpstr>Overview</vt:lpstr>
      <vt:lpstr>Table 1</vt:lpstr>
      <vt:lpstr>Table 2</vt:lpstr>
      <vt:lpstr>Table 3</vt:lpstr>
      <vt:lpstr>Table 4</vt:lpstr>
      <vt:lpstr>Table 5</vt:lpstr>
      <vt:lpstr>Appendix A</vt:lpstr>
    </vt:vector>
  </TitlesOfParts>
  <Company>HPHC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Cavagnaro</dc:creator>
  <cp:lastModifiedBy>Pestine, Ella</cp:lastModifiedBy>
  <dcterms:created xsi:type="dcterms:W3CDTF">2012-12-19T17:31:48Z</dcterms:created>
  <dcterms:modified xsi:type="dcterms:W3CDTF">2017-12-29T18:18:52Z</dcterms:modified>
</cp:coreProperties>
</file>