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kfreitas\Documents\"/>
    </mc:Choice>
  </mc:AlternateContent>
  <bookViews>
    <workbookView xWindow="120" yWindow="30" windowWidth="19020" windowHeight="11130"/>
  </bookViews>
  <sheets>
    <sheet name="Disclaimer" sheetId="18" r:id="rId1"/>
    <sheet name="Overview" sheetId="1" r:id="rId2"/>
    <sheet name="Specifications" sheetId="2" r:id="rId3"/>
    <sheet name="Glossary" sheetId="3" r:id="rId4"/>
    <sheet name="Table1" sheetId="4" r:id="rId5"/>
    <sheet name="Table2" sheetId="5" r:id="rId6"/>
    <sheet name="Table3" sheetId="6" r:id="rId7"/>
    <sheet name="Table4" sheetId="7" r:id="rId8"/>
    <sheet name="Table5" sheetId="8" r:id="rId9"/>
    <sheet name="Figure 1" sheetId="14" r:id="rId10"/>
    <sheet name="Figure 2" sheetId="16" r:id="rId11"/>
    <sheet name="raw - figure1" sheetId="10" state="hidden" r:id="rId12"/>
    <sheet name="Appendix A" sheetId="13" r:id="rId13"/>
  </sheets>
  <externalReferences>
    <externalReference r:id="rId14"/>
  </externalReferences>
  <definedNames>
    <definedName name="APPENDIXDATA" localSheetId="10">#REF!</definedName>
    <definedName name="APPENDIXDATA">#REF!</definedName>
    <definedName name="dddd" localSheetId="10">#REF!</definedName>
    <definedName name="dddd" localSheetId="3">#REF!</definedName>
    <definedName name="dddd" localSheetId="1">#REF!</definedName>
    <definedName name="dddd">#REF!</definedName>
    <definedName name="_xlnm.Print_Area" localSheetId="12">'Appendix A'!$A$1:$E$55</definedName>
    <definedName name="_xlnm.Print_Area" localSheetId="1">Overview!$A$1:$C$16</definedName>
    <definedName name="_xlnm.Print_Area" localSheetId="2">Specifications!$A$1:$X$32</definedName>
    <definedName name="_xlnm.Print_Area" localSheetId="5">Table2!$A$1:$Q$183</definedName>
    <definedName name="_xlnm.Print_Area" localSheetId="8">Table5!$A$1:$L$25</definedName>
    <definedName name="SUMMARYDATA" localSheetId="0">#REF!</definedName>
    <definedName name="SUMMARYDATA" localSheetId="10">#REF!</definedName>
    <definedName name="SUMMARYDATA">#REF!</definedName>
  </definedNames>
  <calcPr calcId="171027"/>
</workbook>
</file>

<file path=xl/calcChain.xml><?xml version="1.0" encoding="utf-8"?>
<calcChain xmlns="http://schemas.openxmlformats.org/spreadsheetml/2006/main">
  <c r="L111" i="7" l="1"/>
  <c r="H111" i="7"/>
  <c r="Q111" i="7" s="1"/>
  <c r="L110" i="7"/>
  <c r="H110" i="7"/>
  <c r="Q110" i="7" s="1"/>
  <c r="L109" i="7"/>
  <c r="H109" i="7"/>
  <c r="Q109" i="7" s="1"/>
  <c r="L107" i="7"/>
  <c r="H107" i="7"/>
  <c r="Q107" i="7" s="1"/>
  <c r="L106" i="7"/>
  <c r="H106" i="7"/>
  <c r="Q106" i="7" s="1"/>
  <c r="L105" i="7"/>
  <c r="H105" i="7"/>
  <c r="Q105" i="7" s="1"/>
  <c r="L103" i="7"/>
  <c r="H103" i="7"/>
  <c r="Q103" i="7" s="1"/>
  <c r="Q102" i="7"/>
  <c r="L102" i="7"/>
  <c r="H102" i="7"/>
  <c r="L101" i="7"/>
  <c r="H101" i="7"/>
  <c r="Q101" i="7" s="1"/>
  <c r="L98" i="7"/>
  <c r="H98" i="7"/>
  <c r="Q98" i="7" s="1"/>
  <c r="L97" i="7"/>
  <c r="H97" i="7"/>
  <c r="Q97" i="7" s="1"/>
  <c r="L96" i="7"/>
  <c r="H96" i="7"/>
  <c r="Q96" i="7" s="1"/>
  <c r="L94" i="7"/>
  <c r="H94" i="7"/>
  <c r="Q94" i="7" s="1"/>
  <c r="L93" i="7"/>
  <c r="H93" i="7"/>
  <c r="Q93" i="7" s="1"/>
  <c r="L92" i="7"/>
  <c r="H92" i="7"/>
  <c r="Q92" i="7" s="1"/>
  <c r="L90" i="7"/>
  <c r="H90" i="7"/>
  <c r="Q90" i="7" s="1"/>
  <c r="L89" i="7"/>
  <c r="H89" i="7"/>
  <c r="Q89" i="7" s="1"/>
  <c r="L88" i="7"/>
  <c r="H88" i="7"/>
  <c r="Q88" i="7" s="1"/>
  <c r="L84" i="7"/>
  <c r="H84" i="7"/>
  <c r="Q84" i="7" s="1"/>
  <c r="L83" i="7"/>
  <c r="H83" i="7"/>
  <c r="Q83" i="7" s="1"/>
  <c r="L82" i="7"/>
  <c r="H82" i="7"/>
  <c r="Q82" i="7" s="1"/>
  <c r="L80" i="7"/>
  <c r="H80" i="7"/>
  <c r="Q80" i="7" s="1"/>
  <c r="L79" i="7"/>
  <c r="H79" i="7"/>
  <c r="Q79" i="7" s="1"/>
  <c r="L78" i="7"/>
  <c r="H78" i="7"/>
  <c r="Q78" i="7" s="1"/>
  <c r="L76" i="7"/>
  <c r="H76" i="7"/>
  <c r="Q76" i="7" s="1"/>
  <c r="L75" i="7"/>
  <c r="H75" i="7"/>
  <c r="Q75" i="7" s="1"/>
  <c r="L74" i="7"/>
  <c r="H74" i="7"/>
  <c r="Q74" i="7" s="1"/>
  <c r="L71" i="7"/>
  <c r="H71" i="7"/>
  <c r="Q71" i="7" s="1"/>
  <c r="L70" i="7"/>
  <c r="H70" i="7"/>
  <c r="Q70" i="7" s="1"/>
  <c r="L69" i="7"/>
  <c r="H69" i="7"/>
  <c r="Q69" i="7" s="1"/>
  <c r="L67" i="7"/>
  <c r="H67" i="7"/>
  <c r="Q67" i="7" s="1"/>
  <c r="L66" i="7"/>
  <c r="H66" i="7"/>
  <c r="Q66" i="7" s="1"/>
  <c r="L65" i="7"/>
  <c r="H65" i="7"/>
  <c r="Q65" i="7" s="1"/>
  <c r="L63" i="7"/>
  <c r="H63" i="7"/>
  <c r="Q63" i="7" s="1"/>
  <c r="L62" i="7"/>
  <c r="H62" i="7"/>
  <c r="Q62" i="7" s="1"/>
  <c r="L61" i="7"/>
  <c r="H61" i="7"/>
  <c r="Q61" i="7" s="1"/>
  <c r="L57" i="7"/>
  <c r="H57" i="7"/>
  <c r="Q57" i="7" s="1"/>
  <c r="L56" i="7"/>
  <c r="H56" i="7"/>
  <c r="Q56" i="7" s="1"/>
  <c r="L55" i="7"/>
  <c r="H55" i="7"/>
  <c r="Q55" i="7" s="1"/>
  <c r="L53" i="7"/>
  <c r="H53" i="7"/>
  <c r="Q53" i="7" s="1"/>
  <c r="L52" i="7"/>
  <c r="H52" i="7"/>
  <c r="Q52" i="7" s="1"/>
  <c r="L51" i="7"/>
  <c r="H51" i="7"/>
  <c r="Q51" i="7" s="1"/>
  <c r="L49" i="7"/>
  <c r="H49" i="7"/>
  <c r="Q49" i="7" s="1"/>
  <c r="L48" i="7"/>
  <c r="H48" i="7"/>
  <c r="Q48" i="7" s="1"/>
  <c r="L47" i="7"/>
  <c r="H47" i="7"/>
  <c r="Q47" i="7" s="1"/>
  <c r="L44" i="7"/>
  <c r="H44" i="7"/>
  <c r="Q44" i="7" s="1"/>
  <c r="L43" i="7"/>
  <c r="H43" i="7"/>
  <c r="Q43" i="7" s="1"/>
  <c r="L42" i="7"/>
  <c r="H42" i="7"/>
  <c r="Q42" i="7" s="1"/>
  <c r="L40" i="7"/>
  <c r="H40" i="7"/>
  <c r="Q40" i="7" s="1"/>
  <c r="L39" i="7"/>
  <c r="H39" i="7"/>
  <c r="Q39" i="7" s="1"/>
  <c r="L38" i="7"/>
  <c r="H38" i="7"/>
  <c r="Q38" i="7" s="1"/>
  <c r="L36" i="7"/>
  <c r="H36" i="7"/>
  <c r="Q36" i="7" s="1"/>
  <c r="L35" i="7"/>
  <c r="H35" i="7"/>
  <c r="Q35" i="7" s="1"/>
  <c r="L34" i="7"/>
  <c r="H34" i="7"/>
  <c r="Q34" i="7" s="1"/>
  <c r="L30" i="7"/>
  <c r="H30" i="7"/>
  <c r="Q30" i="7" s="1"/>
  <c r="L29" i="7"/>
  <c r="H29" i="7"/>
  <c r="Q29" i="7" s="1"/>
  <c r="L28" i="7"/>
  <c r="H28" i="7"/>
  <c r="Q28" i="7" s="1"/>
  <c r="L26" i="7"/>
  <c r="H26" i="7"/>
  <c r="Q26" i="7" s="1"/>
  <c r="L25" i="7"/>
  <c r="H25" i="7"/>
  <c r="Q25" i="7" s="1"/>
  <c r="L24" i="7"/>
  <c r="H24" i="7"/>
  <c r="Q24" i="7" s="1"/>
  <c r="L22" i="7"/>
  <c r="H22" i="7"/>
  <c r="Q22" i="7" s="1"/>
  <c r="L21" i="7"/>
  <c r="H21" i="7"/>
  <c r="Q21" i="7" s="1"/>
  <c r="L20" i="7"/>
  <c r="H20" i="7"/>
  <c r="Q20" i="7" s="1"/>
  <c r="L17" i="7"/>
  <c r="H17" i="7"/>
  <c r="Q17" i="7" s="1"/>
  <c r="L16" i="7"/>
  <c r="H16" i="7"/>
  <c r="Q16" i="7" s="1"/>
  <c r="L15" i="7"/>
  <c r="H15" i="7"/>
  <c r="Q15" i="7" s="1"/>
  <c r="L13" i="7"/>
  <c r="H13" i="7"/>
  <c r="Q13" i="7" s="1"/>
  <c r="L12" i="7"/>
  <c r="H12" i="7"/>
  <c r="Q12" i="7" s="1"/>
  <c r="L11" i="7"/>
  <c r="H11" i="7"/>
  <c r="Q11" i="7" s="1"/>
  <c r="L9" i="7"/>
  <c r="H9" i="7"/>
  <c r="Q9" i="7" s="1"/>
  <c r="L8" i="7"/>
  <c r="H8" i="7"/>
  <c r="Q8" i="7" s="1"/>
  <c r="L7" i="7"/>
  <c r="H7" i="7"/>
  <c r="Q7" i="7" s="1"/>
  <c r="L111" i="6"/>
  <c r="H111" i="6"/>
  <c r="Q111" i="6" s="1"/>
  <c r="L110" i="6"/>
  <c r="H110" i="6"/>
  <c r="Q110" i="6" s="1"/>
  <c r="L109" i="6"/>
  <c r="H109" i="6"/>
  <c r="Q109" i="6" s="1"/>
  <c r="L107" i="6"/>
  <c r="H107" i="6"/>
  <c r="Q107" i="6" s="1"/>
  <c r="L106" i="6"/>
  <c r="H106" i="6"/>
  <c r="Q106" i="6" s="1"/>
  <c r="L105" i="6"/>
  <c r="H105" i="6"/>
  <c r="Q105" i="6" s="1"/>
  <c r="L103" i="6"/>
  <c r="H103" i="6"/>
  <c r="Q103" i="6" s="1"/>
  <c r="L102" i="6"/>
  <c r="H102" i="6"/>
  <c r="Q102" i="6" s="1"/>
  <c r="L101" i="6"/>
  <c r="H101" i="6"/>
  <c r="Q101" i="6" s="1"/>
  <c r="L98" i="6"/>
  <c r="H98" i="6"/>
  <c r="Q98" i="6" s="1"/>
  <c r="L97" i="6"/>
  <c r="H97" i="6"/>
  <c r="Q97" i="6" s="1"/>
  <c r="L96" i="6"/>
  <c r="H96" i="6"/>
  <c r="Q96" i="6" s="1"/>
  <c r="L94" i="6"/>
  <c r="H94" i="6"/>
  <c r="Q94" i="6" s="1"/>
  <c r="L93" i="6"/>
  <c r="H93" i="6"/>
  <c r="Q93" i="6" s="1"/>
  <c r="L92" i="6"/>
  <c r="H92" i="6"/>
  <c r="Q92" i="6" s="1"/>
  <c r="L90" i="6"/>
  <c r="H90" i="6"/>
  <c r="Q90" i="6" s="1"/>
  <c r="L89" i="6"/>
  <c r="H89" i="6"/>
  <c r="Q89" i="6" s="1"/>
  <c r="L88" i="6"/>
  <c r="H88" i="6"/>
  <c r="Q88" i="6" s="1"/>
  <c r="L84" i="6"/>
  <c r="H84" i="6"/>
  <c r="Q84" i="6" s="1"/>
  <c r="L83" i="6"/>
  <c r="H83" i="6"/>
  <c r="Q83" i="6" s="1"/>
  <c r="L82" i="6"/>
  <c r="H82" i="6"/>
  <c r="Q82" i="6" s="1"/>
  <c r="L80" i="6"/>
  <c r="H80" i="6"/>
  <c r="Q80" i="6" s="1"/>
  <c r="L79" i="6"/>
  <c r="H79" i="6"/>
  <c r="Q79" i="6" s="1"/>
  <c r="L78" i="6"/>
  <c r="H78" i="6"/>
  <c r="Q78" i="6" s="1"/>
  <c r="L76" i="6"/>
  <c r="H76" i="6"/>
  <c r="Q76" i="6" s="1"/>
  <c r="L75" i="6"/>
  <c r="H75" i="6"/>
  <c r="Q75" i="6" s="1"/>
  <c r="L74" i="6"/>
  <c r="H74" i="6"/>
  <c r="Q74" i="6" s="1"/>
  <c r="L71" i="6"/>
  <c r="H71" i="6"/>
  <c r="Q71" i="6" s="1"/>
  <c r="L70" i="6"/>
  <c r="H70" i="6"/>
  <c r="Q70" i="6" s="1"/>
  <c r="L69" i="6"/>
  <c r="H69" i="6"/>
  <c r="Q69" i="6" s="1"/>
  <c r="L67" i="6"/>
  <c r="H67" i="6"/>
  <c r="Q67" i="6" s="1"/>
  <c r="L66" i="6"/>
  <c r="H66" i="6"/>
  <c r="Q66" i="6" s="1"/>
  <c r="L65" i="6"/>
  <c r="H65" i="6"/>
  <c r="Q65" i="6" s="1"/>
  <c r="L63" i="6"/>
  <c r="H63" i="6"/>
  <c r="Q63" i="6" s="1"/>
  <c r="L62" i="6"/>
  <c r="H62" i="6"/>
  <c r="Q62" i="6" s="1"/>
  <c r="L61" i="6"/>
  <c r="H61" i="6"/>
  <c r="Q61" i="6" s="1"/>
  <c r="L57" i="6"/>
  <c r="H57" i="6"/>
  <c r="L56" i="6"/>
  <c r="H56" i="6"/>
  <c r="Q56" i="6" s="1"/>
  <c r="L55" i="6"/>
  <c r="H55" i="6"/>
  <c r="Q55" i="6" s="1"/>
  <c r="L53" i="6"/>
  <c r="H53" i="6"/>
  <c r="L52" i="6"/>
  <c r="H52" i="6"/>
  <c r="Q52" i="6" s="1"/>
  <c r="L51" i="6"/>
  <c r="H51" i="6"/>
  <c r="Q51" i="6" s="1"/>
  <c r="L49" i="6"/>
  <c r="H49" i="6"/>
  <c r="L48" i="6"/>
  <c r="H48" i="6"/>
  <c r="Q48" i="6" s="1"/>
  <c r="L47" i="6"/>
  <c r="H47" i="6"/>
  <c r="Q47" i="6" s="1"/>
  <c r="L44" i="6"/>
  <c r="H44" i="6"/>
  <c r="L43" i="6"/>
  <c r="H43" i="6"/>
  <c r="Q43" i="6" s="1"/>
  <c r="L42" i="6"/>
  <c r="H42" i="6"/>
  <c r="Q42" i="6" s="1"/>
  <c r="L40" i="6"/>
  <c r="H40" i="6"/>
  <c r="L39" i="6"/>
  <c r="H39" i="6"/>
  <c r="Q39" i="6" s="1"/>
  <c r="L38" i="6"/>
  <c r="H38" i="6"/>
  <c r="Q38" i="6" s="1"/>
  <c r="L36" i="6"/>
  <c r="H36" i="6"/>
  <c r="L35" i="6"/>
  <c r="H35" i="6"/>
  <c r="Q35" i="6" s="1"/>
  <c r="L34" i="6"/>
  <c r="H34" i="6"/>
  <c r="Q34" i="6" s="1"/>
  <c r="L30" i="6"/>
  <c r="H30" i="6"/>
  <c r="Q30" i="6" s="1"/>
  <c r="L29" i="6"/>
  <c r="H29" i="6"/>
  <c r="Q29" i="6" s="1"/>
  <c r="L28" i="6"/>
  <c r="H28" i="6"/>
  <c r="Q28" i="6" s="1"/>
  <c r="L26" i="6"/>
  <c r="H26" i="6"/>
  <c r="Q26" i="6" s="1"/>
  <c r="L25" i="6"/>
  <c r="H25" i="6"/>
  <c r="Q25" i="6" s="1"/>
  <c r="L24" i="6"/>
  <c r="H24" i="6"/>
  <c r="Q24" i="6" s="1"/>
  <c r="L22" i="6"/>
  <c r="H22" i="6"/>
  <c r="Q22" i="6" s="1"/>
  <c r="L21" i="6"/>
  <c r="H21" i="6"/>
  <c r="Q21" i="6" s="1"/>
  <c r="L20" i="6"/>
  <c r="H20" i="6"/>
  <c r="Q20" i="6" s="1"/>
  <c r="L17" i="6"/>
  <c r="H17" i="6"/>
  <c r="Q17" i="6" s="1"/>
  <c r="L16" i="6"/>
  <c r="H16" i="6"/>
  <c r="Q16" i="6" s="1"/>
  <c r="L15" i="6"/>
  <c r="H15" i="6"/>
  <c r="Q15" i="6" s="1"/>
  <c r="L13" i="6"/>
  <c r="H13" i="6"/>
  <c r="Q13" i="6" s="1"/>
  <c r="L12" i="6"/>
  <c r="H12" i="6"/>
  <c r="Q12" i="6" s="1"/>
  <c r="L11" i="6"/>
  <c r="H11" i="6"/>
  <c r="Q11" i="6" s="1"/>
  <c r="L9" i="6"/>
  <c r="H9" i="6"/>
  <c r="Q9" i="6" s="1"/>
  <c r="L8" i="6"/>
  <c r="H8" i="6"/>
  <c r="Q8" i="6" s="1"/>
  <c r="L7" i="6"/>
  <c r="H7" i="6"/>
  <c r="Q7" i="6" s="1"/>
  <c r="L183" i="5"/>
  <c r="H183" i="5"/>
  <c r="Q183" i="5" s="1"/>
  <c r="L182" i="5"/>
  <c r="H182" i="5"/>
  <c r="Q182" i="5" s="1"/>
  <c r="L181" i="5"/>
  <c r="H181" i="5"/>
  <c r="Q181" i="5" s="1"/>
  <c r="L180" i="5"/>
  <c r="H180" i="5"/>
  <c r="Q180" i="5" s="1"/>
  <c r="L179" i="5"/>
  <c r="H179" i="5"/>
  <c r="Q179" i="5" s="1"/>
  <c r="L178" i="5"/>
  <c r="H178" i="5"/>
  <c r="Q178" i="5" s="1"/>
  <c r="L176" i="5"/>
  <c r="H176" i="5"/>
  <c r="Q176" i="5" s="1"/>
  <c r="L175" i="5"/>
  <c r="H175" i="5"/>
  <c r="Q175" i="5" s="1"/>
  <c r="L174" i="5"/>
  <c r="H174" i="5"/>
  <c r="Q174" i="5" s="1"/>
  <c r="L173" i="5"/>
  <c r="H173" i="5"/>
  <c r="Q173" i="5" s="1"/>
  <c r="L172" i="5"/>
  <c r="H172" i="5"/>
  <c r="Q172" i="5" s="1"/>
  <c r="L171" i="5"/>
  <c r="H171" i="5"/>
  <c r="Q171" i="5" s="1"/>
  <c r="L169" i="5"/>
  <c r="H169" i="5"/>
  <c r="Q169" i="5" s="1"/>
  <c r="L168" i="5"/>
  <c r="H168" i="5"/>
  <c r="Q168" i="5" s="1"/>
  <c r="L167" i="5"/>
  <c r="H167" i="5"/>
  <c r="Q167" i="5" s="1"/>
  <c r="L166" i="5"/>
  <c r="H166" i="5"/>
  <c r="Q166" i="5" s="1"/>
  <c r="L165" i="5"/>
  <c r="H165" i="5"/>
  <c r="Q165" i="5" s="1"/>
  <c r="L164" i="5"/>
  <c r="H164" i="5"/>
  <c r="Q164" i="5" s="1"/>
  <c r="L161" i="5"/>
  <c r="H161" i="5"/>
  <c r="Q161" i="5" s="1"/>
  <c r="L160" i="5"/>
  <c r="H160" i="5"/>
  <c r="Q160" i="5" s="1"/>
  <c r="L159" i="5"/>
  <c r="H159" i="5"/>
  <c r="Q159" i="5" s="1"/>
  <c r="L158" i="5"/>
  <c r="H158" i="5"/>
  <c r="Q158" i="5" s="1"/>
  <c r="L157" i="5"/>
  <c r="H157" i="5"/>
  <c r="Q157" i="5" s="1"/>
  <c r="L156" i="5"/>
  <c r="H156" i="5"/>
  <c r="Q156" i="5" s="1"/>
  <c r="L154" i="5"/>
  <c r="H154" i="5"/>
  <c r="Q154" i="5" s="1"/>
  <c r="L153" i="5"/>
  <c r="H153" i="5"/>
  <c r="Q153" i="5" s="1"/>
  <c r="L152" i="5"/>
  <c r="H152" i="5"/>
  <c r="Q152" i="5" s="1"/>
  <c r="L151" i="5"/>
  <c r="H151" i="5"/>
  <c r="Q151" i="5" s="1"/>
  <c r="L150" i="5"/>
  <c r="H150" i="5"/>
  <c r="Q150" i="5" s="1"/>
  <c r="L149" i="5"/>
  <c r="H149" i="5"/>
  <c r="Q149" i="5" s="1"/>
  <c r="L147" i="5"/>
  <c r="H147" i="5"/>
  <c r="Q147" i="5" s="1"/>
  <c r="L146" i="5"/>
  <c r="H146" i="5"/>
  <c r="Q146" i="5" s="1"/>
  <c r="L145" i="5"/>
  <c r="H145" i="5"/>
  <c r="Q145" i="5" s="1"/>
  <c r="L144" i="5"/>
  <c r="H144" i="5"/>
  <c r="Q144" i="5" s="1"/>
  <c r="L143" i="5"/>
  <c r="H143" i="5"/>
  <c r="Q143" i="5" s="1"/>
  <c r="L142" i="5"/>
  <c r="H142" i="5"/>
  <c r="Q142" i="5" s="1"/>
  <c r="L138" i="5"/>
  <c r="H138" i="5"/>
  <c r="Q138" i="5" s="1"/>
  <c r="L137" i="5"/>
  <c r="H137" i="5"/>
  <c r="Q137" i="5" s="1"/>
  <c r="L136" i="5"/>
  <c r="H136" i="5"/>
  <c r="Q136" i="5" s="1"/>
  <c r="L135" i="5"/>
  <c r="H135" i="5"/>
  <c r="Q135" i="5" s="1"/>
  <c r="L134" i="5"/>
  <c r="H134" i="5"/>
  <c r="Q134" i="5" s="1"/>
  <c r="L133" i="5"/>
  <c r="H133" i="5"/>
  <c r="Q133" i="5" s="1"/>
  <c r="L131" i="5"/>
  <c r="H131" i="5"/>
  <c r="Q131" i="5" s="1"/>
  <c r="L130" i="5"/>
  <c r="H130" i="5"/>
  <c r="Q130" i="5" s="1"/>
  <c r="L129" i="5"/>
  <c r="H129" i="5"/>
  <c r="Q129" i="5" s="1"/>
  <c r="L128" i="5"/>
  <c r="H128" i="5"/>
  <c r="Q128" i="5" s="1"/>
  <c r="L127" i="5"/>
  <c r="H127" i="5"/>
  <c r="Q127" i="5" s="1"/>
  <c r="L126" i="5"/>
  <c r="H126" i="5"/>
  <c r="Q126" i="5" s="1"/>
  <c r="L124" i="5"/>
  <c r="H124" i="5"/>
  <c r="Q124" i="5" s="1"/>
  <c r="L123" i="5"/>
  <c r="H123" i="5"/>
  <c r="Q123" i="5" s="1"/>
  <c r="L122" i="5"/>
  <c r="H122" i="5"/>
  <c r="Q122" i="5" s="1"/>
  <c r="L121" i="5"/>
  <c r="H121" i="5"/>
  <c r="Q121" i="5" s="1"/>
  <c r="L120" i="5"/>
  <c r="H120" i="5"/>
  <c r="Q120" i="5" s="1"/>
  <c r="L119" i="5"/>
  <c r="H119" i="5"/>
  <c r="Q119" i="5" s="1"/>
  <c r="L116" i="5"/>
  <c r="H116" i="5"/>
  <c r="Q116" i="5" s="1"/>
  <c r="L115" i="5"/>
  <c r="H115" i="5"/>
  <c r="Q115" i="5" s="1"/>
  <c r="L114" i="5"/>
  <c r="H114" i="5"/>
  <c r="Q114" i="5" s="1"/>
  <c r="L113" i="5"/>
  <c r="H113" i="5"/>
  <c r="Q113" i="5" s="1"/>
  <c r="L112" i="5"/>
  <c r="H112" i="5"/>
  <c r="Q112" i="5" s="1"/>
  <c r="L111" i="5"/>
  <c r="H111" i="5"/>
  <c r="Q111" i="5" s="1"/>
  <c r="L109" i="5"/>
  <c r="H109" i="5"/>
  <c r="Q109" i="5" s="1"/>
  <c r="L108" i="5"/>
  <c r="H108" i="5"/>
  <c r="Q108" i="5" s="1"/>
  <c r="L107" i="5"/>
  <c r="H107" i="5"/>
  <c r="Q107" i="5" s="1"/>
  <c r="L106" i="5"/>
  <c r="H106" i="5"/>
  <c r="Q106" i="5" s="1"/>
  <c r="L105" i="5"/>
  <c r="H105" i="5"/>
  <c r="Q105" i="5" s="1"/>
  <c r="L104" i="5"/>
  <c r="H104" i="5"/>
  <c r="Q104" i="5" s="1"/>
  <c r="L102" i="5"/>
  <c r="H102" i="5"/>
  <c r="Q102" i="5" s="1"/>
  <c r="L101" i="5"/>
  <c r="H101" i="5"/>
  <c r="Q101" i="5" s="1"/>
  <c r="L100" i="5"/>
  <c r="H100" i="5"/>
  <c r="Q100" i="5" s="1"/>
  <c r="L99" i="5"/>
  <c r="H99" i="5"/>
  <c r="Q99" i="5" s="1"/>
  <c r="L98" i="5"/>
  <c r="H98" i="5"/>
  <c r="Q98" i="5" s="1"/>
  <c r="L97" i="5"/>
  <c r="H97" i="5"/>
  <c r="Q97" i="5" s="1"/>
  <c r="L93" i="5"/>
  <c r="H93" i="5"/>
  <c r="Q93" i="5" s="1"/>
  <c r="L92" i="5"/>
  <c r="H92" i="5"/>
  <c r="Q92" i="5" s="1"/>
  <c r="L91" i="5"/>
  <c r="H91" i="5"/>
  <c r="Q91" i="5" s="1"/>
  <c r="L90" i="5"/>
  <c r="H90" i="5"/>
  <c r="Q90" i="5" s="1"/>
  <c r="L89" i="5"/>
  <c r="H89" i="5"/>
  <c r="Q89" i="5" s="1"/>
  <c r="L88" i="5"/>
  <c r="H88" i="5"/>
  <c r="Q88" i="5" s="1"/>
  <c r="L86" i="5"/>
  <c r="H86" i="5"/>
  <c r="Q86" i="5" s="1"/>
  <c r="L85" i="5"/>
  <c r="H85" i="5"/>
  <c r="Q85" i="5" s="1"/>
  <c r="L84" i="5"/>
  <c r="H84" i="5"/>
  <c r="Q84" i="5" s="1"/>
  <c r="L83" i="5"/>
  <c r="H83" i="5"/>
  <c r="Q83" i="5" s="1"/>
  <c r="L82" i="5"/>
  <c r="H82" i="5"/>
  <c r="Q82" i="5" s="1"/>
  <c r="L81" i="5"/>
  <c r="H81" i="5"/>
  <c r="Q81" i="5" s="1"/>
  <c r="L79" i="5"/>
  <c r="H79" i="5"/>
  <c r="Q79" i="5" s="1"/>
  <c r="L78" i="5"/>
  <c r="H78" i="5"/>
  <c r="Q78" i="5" s="1"/>
  <c r="L77" i="5"/>
  <c r="H77" i="5"/>
  <c r="Q77" i="5" s="1"/>
  <c r="L76" i="5"/>
  <c r="H76" i="5"/>
  <c r="Q76" i="5" s="1"/>
  <c r="L75" i="5"/>
  <c r="H75" i="5"/>
  <c r="Q75" i="5" s="1"/>
  <c r="L74" i="5"/>
  <c r="H74" i="5"/>
  <c r="Q74" i="5" s="1"/>
  <c r="L71" i="5"/>
  <c r="H71" i="5"/>
  <c r="Q71" i="5" s="1"/>
  <c r="L70" i="5"/>
  <c r="H70" i="5"/>
  <c r="Q70" i="5" s="1"/>
  <c r="L69" i="5"/>
  <c r="H69" i="5"/>
  <c r="Q69" i="5" s="1"/>
  <c r="L68" i="5"/>
  <c r="H68" i="5"/>
  <c r="Q68" i="5" s="1"/>
  <c r="L67" i="5"/>
  <c r="H67" i="5"/>
  <c r="Q67" i="5" s="1"/>
  <c r="L66" i="5"/>
  <c r="H66" i="5"/>
  <c r="Q66" i="5" s="1"/>
  <c r="L64" i="5"/>
  <c r="H64" i="5"/>
  <c r="Q64" i="5" s="1"/>
  <c r="L63" i="5"/>
  <c r="H63" i="5"/>
  <c r="Q63" i="5" s="1"/>
  <c r="L62" i="5"/>
  <c r="H62" i="5"/>
  <c r="Q62" i="5" s="1"/>
  <c r="L61" i="5"/>
  <c r="H61" i="5"/>
  <c r="Q61" i="5" s="1"/>
  <c r="L60" i="5"/>
  <c r="H60" i="5"/>
  <c r="Q60" i="5" s="1"/>
  <c r="L59" i="5"/>
  <c r="H59" i="5"/>
  <c r="Q59" i="5" s="1"/>
  <c r="L57" i="5"/>
  <c r="H57" i="5"/>
  <c r="Q57" i="5" s="1"/>
  <c r="L56" i="5"/>
  <c r="H56" i="5"/>
  <c r="Q56" i="5" s="1"/>
  <c r="L55" i="5"/>
  <c r="H55" i="5"/>
  <c r="Q55" i="5" s="1"/>
  <c r="L54" i="5"/>
  <c r="H54" i="5"/>
  <c r="Q54" i="5" s="1"/>
  <c r="L53" i="5"/>
  <c r="H53" i="5"/>
  <c r="Q53" i="5" s="1"/>
  <c r="L52" i="5"/>
  <c r="H52" i="5"/>
  <c r="Q52" i="5" s="1"/>
  <c r="L48" i="5"/>
  <c r="H48" i="5"/>
  <c r="Q48" i="5" s="1"/>
  <c r="L47" i="5"/>
  <c r="H47" i="5"/>
  <c r="Q47" i="5" s="1"/>
  <c r="L46" i="5"/>
  <c r="H46" i="5"/>
  <c r="Q46" i="5" s="1"/>
  <c r="L45" i="5"/>
  <c r="H45" i="5"/>
  <c r="Q45" i="5" s="1"/>
  <c r="L44" i="5"/>
  <c r="H44" i="5"/>
  <c r="Q44" i="5" s="1"/>
  <c r="L43" i="5"/>
  <c r="H43" i="5"/>
  <c r="Q43" i="5" s="1"/>
  <c r="L41" i="5"/>
  <c r="H41" i="5"/>
  <c r="Q41" i="5" s="1"/>
  <c r="L40" i="5"/>
  <c r="H40" i="5"/>
  <c r="Q40" i="5" s="1"/>
  <c r="L39" i="5"/>
  <c r="H39" i="5"/>
  <c r="Q39" i="5" s="1"/>
  <c r="L38" i="5"/>
  <c r="H38" i="5"/>
  <c r="Q38" i="5" s="1"/>
  <c r="L37" i="5"/>
  <c r="H37" i="5"/>
  <c r="Q37" i="5" s="1"/>
  <c r="L36" i="5"/>
  <c r="H36" i="5"/>
  <c r="Q36" i="5" s="1"/>
  <c r="L34" i="5"/>
  <c r="H34" i="5"/>
  <c r="Q34" i="5" s="1"/>
  <c r="L33" i="5"/>
  <c r="H33" i="5"/>
  <c r="Q33" i="5" s="1"/>
  <c r="L32" i="5"/>
  <c r="H32" i="5"/>
  <c r="Q32" i="5" s="1"/>
  <c r="L31" i="5"/>
  <c r="H31" i="5"/>
  <c r="Q31" i="5" s="1"/>
  <c r="L30" i="5"/>
  <c r="H30" i="5"/>
  <c r="Q30" i="5" s="1"/>
  <c r="L29" i="5"/>
  <c r="H29" i="5"/>
  <c r="Q29" i="5" s="1"/>
  <c r="L26" i="5"/>
  <c r="H26" i="5"/>
  <c r="Q26" i="5" s="1"/>
  <c r="L25" i="5"/>
  <c r="H25" i="5"/>
  <c r="Q25" i="5" s="1"/>
  <c r="L24" i="5"/>
  <c r="H24" i="5"/>
  <c r="Q24" i="5" s="1"/>
  <c r="L23" i="5"/>
  <c r="H23" i="5"/>
  <c r="Q23" i="5" s="1"/>
  <c r="L22" i="5"/>
  <c r="H22" i="5"/>
  <c r="Q22" i="5" s="1"/>
  <c r="L21" i="5"/>
  <c r="H21" i="5"/>
  <c r="Q21" i="5" s="1"/>
  <c r="L19" i="5"/>
  <c r="H19" i="5"/>
  <c r="Q19" i="5" s="1"/>
  <c r="L18" i="5"/>
  <c r="H18" i="5"/>
  <c r="Q18" i="5" s="1"/>
  <c r="L17" i="5"/>
  <c r="H17" i="5"/>
  <c r="Q17" i="5" s="1"/>
  <c r="L16" i="5"/>
  <c r="H16" i="5"/>
  <c r="Q16" i="5" s="1"/>
  <c r="L15" i="5"/>
  <c r="H15" i="5"/>
  <c r="Q15" i="5" s="1"/>
  <c r="L14" i="5"/>
  <c r="H14" i="5"/>
  <c r="Q14" i="5" s="1"/>
  <c r="L12" i="5"/>
  <c r="H12" i="5"/>
  <c r="Q12" i="5" s="1"/>
  <c r="L11" i="5"/>
  <c r="H11" i="5"/>
  <c r="Q11" i="5" s="1"/>
  <c r="L10" i="5"/>
  <c r="H10" i="5"/>
  <c r="Q10" i="5" s="1"/>
  <c r="L9" i="5"/>
  <c r="H9" i="5"/>
  <c r="Q9" i="5" s="1"/>
  <c r="L8" i="5"/>
  <c r="H8" i="5"/>
  <c r="Q8" i="5" s="1"/>
  <c r="L7" i="5"/>
  <c r="H7" i="5"/>
  <c r="Q7" i="5" s="1"/>
  <c r="L39" i="4"/>
  <c r="H39" i="4"/>
  <c r="Q39" i="4" s="1"/>
  <c r="L38" i="4"/>
  <c r="H38" i="4"/>
  <c r="Q38" i="4" s="1"/>
  <c r="L37" i="4"/>
  <c r="H37" i="4"/>
  <c r="Q37" i="4" s="1"/>
  <c r="L35" i="4"/>
  <c r="H35" i="4"/>
  <c r="Q35" i="4" s="1"/>
  <c r="L34" i="4"/>
  <c r="H34" i="4"/>
  <c r="Q34" i="4" s="1"/>
  <c r="L33" i="4"/>
  <c r="H33" i="4"/>
  <c r="Q33" i="4" s="1"/>
  <c r="L30" i="4"/>
  <c r="H30" i="4"/>
  <c r="Q30" i="4" s="1"/>
  <c r="L29" i="4"/>
  <c r="H29" i="4"/>
  <c r="Q29" i="4" s="1"/>
  <c r="L28" i="4"/>
  <c r="H28" i="4"/>
  <c r="Q28" i="4" s="1"/>
  <c r="L26" i="4"/>
  <c r="H26" i="4"/>
  <c r="Q26" i="4" s="1"/>
  <c r="L25" i="4"/>
  <c r="H25" i="4"/>
  <c r="Q25" i="4" s="1"/>
  <c r="L24" i="4"/>
  <c r="H24" i="4"/>
  <c r="Q24" i="4" s="1"/>
  <c r="L21" i="4"/>
  <c r="H21" i="4"/>
  <c r="Q21" i="4" s="1"/>
  <c r="L20" i="4"/>
  <c r="H20" i="4"/>
  <c r="Q20" i="4" s="1"/>
  <c r="L19" i="4"/>
  <c r="H19" i="4"/>
  <c r="Q19" i="4" s="1"/>
  <c r="L17" i="4"/>
  <c r="H17" i="4"/>
  <c r="Q17" i="4" s="1"/>
  <c r="L16" i="4"/>
  <c r="H16" i="4"/>
  <c r="Q16" i="4" s="1"/>
  <c r="L15" i="4"/>
  <c r="H15" i="4"/>
  <c r="Q15" i="4" s="1"/>
  <c r="L12" i="4"/>
  <c r="H12" i="4"/>
  <c r="Q12" i="4" s="1"/>
  <c r="L11" i="4"/>
  <c r="H11" i="4"/>
  <c r="Q11" i="4" s="1"/>
  <c r="L10" i="4"/>
  <c r="H10" i="4"/>
  <c r="Q10" i="4" s="1"/>
  <c r="L8" i="4"/>
  <c r="H8" i="4"/>
  <c r="Q8" i="4" s="1"/>
  <c r="L7" i="4"/>
  <c r="H7" i="4"/>
  <c r="Q7" i="4" s="1"/>
  <c r="L6" i="4"/>
  <c r="H6" i="4"/>
  <c r="Q6" i="4" s="1"/>
</calcChain>
</file>

<file path=xl/sharedStrings.xml><?xml version="1.0" encoding="utf-8"?>
<sst xmlns="http://schemas.openxmlformats.org/spreadsheetml/2006/main" count="1051" uniqueCount="279">
  <si>
    <t>Overview</t>
  </si>
  <si>
    <t>Request Description</t>
  </si>
  <si>
    <t>Request ID</t>
  </si>
  <si>
    <t>Specifications</t>
  </si>
  <si>
    <t>Program parameter inputs and scenarios</t>
  </si>
  <si>
    <t>Glossary</t>
  </si>
  <si>
    <t>List of Terms found in this Report and their Definitions</t>
  </si>
  <si>
    <t>Table 1</t>
  </si>
  <si>
    <t>Table displaying the Number of New Users, New Episodes, Dispensings, Total Days Supplied, Days at Risk, Eligible Members, Member-Days, New Users per 1,000 Eligible Members, Days Supplied per User, Dispensings per User, and Days Supplied per Dispensing by Exposure and Incidence Criteria - October 19, 2010 to December 31, 2012.</t>
  </si>
  <si>
    <t>Table 2</t>
  </si>
  <si>
    <t>Table displaying the Number of New Users, New Episodes, Dispensings, Total Days Supplied, Days at Risk, Eligible Members, Member-Days, New Users per 1,000 Eligible Members, Days Supplied per User, Dispensings per User, and Days Supplied per Dispensing by Exposure, Incidence Criteria, and Age Group - October 19, 2010 to December 31, 2012.</t>
  </si>
  <si>
    <t>Table 3</t>
  </si>
  <si>
    <t>Table displaying the Number of New Users, New Episodes, Dispensings, Total Days Supplied, Days at Risk, Eligible Members, Member-Days, New Users per 1,000 Eligible Members, Days Supplied per User, Dispensings per User, and Days Supplied per Dispensing by Exposure, Incidence Criteria, and Sex - October 19, 2010 to December 31, 2012.</t>
  </si>
  <si>
    <t>Table 4</t>
  </si>
  <si>
    <t>Table displaying the Number of New Users, New Episodes, Dispensings, Total Days Supplied, Days at Risk, Eligible Members, Member-Days, New Users per 1,000 Eligible Members, Days Supplied per User, Dispensings per User, and Days Supplied per Dispensing by Exposure, Incidence Criteria, and Year - October 19, 2010 to December 31, 2012.</t>
  </si>
  <si>
    <t>Table 5</t>
  </si>
  <si>
    <t>Table displaying the Crude and Adjusted Incident Rate Ratios and their Corresponding 95% Confidence Intervals.</t>
  </si>
  <si>
    <t>Figure 1</t>
  </si>
  <si>
    <t>Appendix A</t>
  </si>
  <si>
    <t>Table of ICD-9CM Code List for Bleeding Events.</t>
  </si>
  <si>
    <t>Notes:</t>
  </si>
  <si>
    <t>Please contact the Mini-Sentinel Operations Center (MSOC_Requests@harvardpilgrim.org) for questions and to provide comments/suggestions for future enhancements to this document.</t>
  </si>
  <si>
    <t>Drug/Exposure</t>
  </si>
  <si>
    <t>Pre-Existing Condition</t>
  </si>
  <si>
    <t xml:space="preserve">         Event/Outcome</t>
  </si>
  <si>
    <t>Scenario</t>
  </si>
  <si>
    <t>Incident exposure</t>
  </si>
  <si>
    <t>Incident wrt Flag</t>
  </si>
  <si>
    <t>Incident w/ respect to:</t>
  </si>
  <si>
    <t>Washout (days)</t>
  </si>
  <si>
    <t>Incidence Type</t>
  </si>
  <si>
    <t>Episode Gap</t>
  </si>
  <si>
    <t>Exposure Extension Period</t>
  </si>
  <si>
    <t>Min. Episode Duration</t>
  </si>
  <si>
    <t>Min. Days Supplied</t>
  </si>
  <si>
    <t>Condition</t>
  </si>
  <si>
    <t>Include/ Exclude</t>
  </si>
  <si>
    <t>Lookback Start</t>
  </si>
  <si>
    <t>Lookback End</t>
  </si>
  <si>
    <t>CareSetting Principal</t>
  </si>
  <si>
    <t>Event/ Outcome</t>
  </si>
  <si>
    <t>Care Setting/Principal DX</t>
  </si>
  <si>
    <t>Event incident w/ respect to:</t>
  </si>
  <si>
    <t>Incident Only Care Setting</t>
  </si>
  <si>
    <t>Blackout Period</t>
  </si>
  <si>
    <t>Dabigatran</t>
  </si>
  <si>
    <t>Dabigatran or Warfarin</t>
  </si>
  <si>
    <t>SING</t>
  </si>
  <si>
    <t>AF</t>
  </si>
  <si>
    <t>Include</t>
  </si>
  <si>
    <t>All</t>
  </si>
  <si>
    <t>GIH</t>
  </si>
  <si>
    <t>ED* IP*</t>
  </si>
  <si>
    <t>ED*, IP*</t>
  </si>
  <si>
    <t>Mult</t>
  </si>
  <si>
    <t>ICH</t>
  </si>
  <si>
    <t>ICH or GIH</t>
  </si>
  <si>
    <t>Warfarin</t>
  </si>
  <si>
    <t>Glossary of Terms in Modular Program 3*</t>
  </si>
  <si>
    <r>
      <rPr>
        <b/>
        <sz val="10"/>
        <color indexed="8"/>
        <rFont val="Calibri"/>
        <family val="2"/>
      </rPr>
      <t xml:space="preserve">Blackout Period </t>
    </r>
    <r>
      <rPr>
        <sz val="10"/>
        <color indexed="8"/>
        <rFont val="Calibri"/>
        <family val="2"/>
      </rPr>
      <t>- number of days at the beginning of a treatment episode that events are to be ignored.  If an event occurs during the blackout period, the episode is excluded.</t>
    </r>
  </si>
  <si>
    <r>
      <rPr>
        <b/>
        <sz val="10"/>
        <color indexed="8"/>
        <rFont val="Calibri"/>
        <family val="2"/>
      </rPr>
      <t xml:space="preserve">Care Setting </t>
    </r>
    <r>
      <rPr>
        <sz val="10"/>
        <color indexed="8"/>
        <rFont val="Calibri"/>
        <family val="2"/>
      </rPr>
      <t>- type of medical encounter or facility where the exposure, event, or condition code was recorded.  Possible care settings include: Inpatient Hospital Stay (IP), Non-Acute Institutional Stay (IS), Emergency Department (ED), Ambulatory Visit (AV), and Other Ambulatory Visit (OA).</t>
    </r>
  </si>
  <si>
    <r>
      <rPr>
        <b/>
        <sz val="10"/>
        <color indexed="8"/>
        <rFont val="Calibri"/>
        <family val="2"/>
      </rPr>
      <t>Days at Risk</t>
    </r>
    <r>
      <rPr>
        <sz val="10"/>
        <color indexed="8"/>
        <rFont val="Calibri"/>
        <family val="2"/>
      </rPr>
      <t xml:space="preserve"> - number of days supplied plus any episode gaps and exposure extension periods.</t>
    </r>
  </si>
  <si>
    <r>
      <rPr>
        <b/>
        <sz val="10"/>
        <color indexed="8"/>
        <rFont val="Calibri"/>
        <family val="2"/>
      </rPr>
      <t xml:space="preserve">Eligible Members </t>
    </r>
    <r>
      <rPr>
        <sz val="10"/>
        <color indexed="8"/>
        <rFont val="Calibri"/>
        <family val="2"/>
      </rPr>
      <t>- Number of members eligible for an incident treatment episode (defined by the drug/exposure and event washout periods) with drug and medical coverage during the query period.</t>
    </r>
  </si>
  <si>
    <r>
      <t>Enrollment Gap -</t>
    </r>
    <r>
      <rPr>
        <sz val="10"/>
        <color indexed="8"/>
        <rFont val="Calibri"/>
        <family val="2"/>
      </rPr>
      <t xml:space="preserve"> number of days allowed between two consecutive enrollment periods without breaking a “continuously enrolled” sequence.</t>
    </r>
  </si>
  <si>
    <r>
      <t xml:space="preserve">Episode Gap - </t>
    </r>
    <r>
      <rPr>
        <sz val="10"/>
        <color indexed="8"/>
        <rFont val="Calibri"/>
        <family val="2"/>
      </rPr>
      <t>number of days allowed between two (or more) consecutive exposures (dispensings/procedures) to be considered the same treatment episode.</t>
    </r>
  </si>
  <si>
    <r>
      <t xml:space="preserve">Exposure Extension Period - </t>
    </r>
    <r>
      <rPr>
        <sz val="10"/>
        <color indexed="8"/>
        <rFont val="Calibri"/>
        <family val="2"/>
      </rPr>
      <t>number of days post treatment period in which the outcomes/events are counted for a treatment episode.</t>
    </r>
  </si>
  <si>
    <r>
      <t xml:space="preserve">Lookback Period (pre-existing condition) - </t>
    </r>
    <r>
      <rPr>
        <sz val="10"/>
        <color indexed="8"/>
        <rFont val="Calibri"/>
        <family val="2"/>
      </rPr>
      <t>number of days wherein a member is required to have evidence of pre-existing condition (diagnosis/procedure/drug dispensing).</t>
    </r>
  </si>
  <si>
    <r>
      <t xml:space="preserve">Member-Days - </t>
    </r>
    <r>
      <rPr>
        <sz val="10"/>
        <color indexed="8"/>
        <rFont val="Calibri"/>
        <family val="2"/>
      </rPr>
      <t xml:space="preserve">sum of all days of enrollment with medical and drug coverage** in the query period preceded by an exposure washout period. </t>
    </r>
  </si>
  <si>
    <r>
      <t xml:space="preserve">Minimum Days Supplied - </t>
    </r>
    <r>
      <rPr>
        <sz val="10"/>
        <color indexed="8"/>
        <rFont val="Calibri"/>
        <family val="2"/>
      </rPr>
      <t>specifies a minimum number of days in length of the days supplied for the episode to be considered</t>
    </r>
  </si>
  <si>
    <r>
      <t xml:space="preserve">Minimum Episode Duration - </t>
    </r>
    <r>
      <rPr>
        <sz val="10"/>
        <color indexed="8"/>
        <rFont val="Calibri"/>
        <family val="2"/>
      </rPr>
      <t>specifies a minimum number of days in length of the epsiode for it to be considered</t>
    </r>
  </si>
  <si>
    <r>
      <t xml:space="preserve">New Episodes - </t>
    </r>
    <r>
      <rPr>
        <sz val="10"/>
        <color indexed="8"/>
        <rFont val="Calibri"/>
        <family val="2"/>
      </rPr>
      <t>new treatment episodes; length of episode is determined by days supplied in one dispensing (or consecutive dispensings bridged by the episode gap.</t>
    </r>
  </si>
  <si>
    <r>
      <t xml:space="preserve">New Users - </t>
    </r>
    <r>
      <rPr>
        <sz val="10"/>
        <color indexed="8"/>
        <rFont val="Calibri"/>
        <family val="2"/>
      </rPr>
      <t xml:space="preserve">number of members with incident exposure during the query period. Member must have no evidence of exposure (s) of interest (defined by incidence criteria)  in the prior washout period. A user may only be counted once in a query period. </t>
    </r>
  </si>
  <si>
    <r>
      <t>Principal Diagnosis -</t>
    </r>
    <r>
      <rPr>
        <sz val="10"/>
        <color indexed="8"/>
        <rFont val="Calibri"/>
        <family val="2"/>
      </rPr>
      <t xml:space="preserve"> diagnosis or condition established to be chiefly responsible for admission of the patient to the hospital.  YES will only consider diagnoses flagged as Principal</t>
    </r>
  </si>
  <si>
    <r>
      <t xml:space="preserve">Query Period - </t>
    </r>
    <r>
      <rPr>
        <sz val="10"/>
        <color indexed="8"/>
        <rFont val="Calibri"/>
        <family val="2"/>
      </rPr>
      <t>period in which the modular program looks for exposures and outcomes of interest.</t>
    </r>
  </si>
  <si>
    <r>
      <t xml:space="preserve">Total Days Supplied - </t>
    </r>
    <r>
      <rPr>
        <sz val="10"/>
        <color indexed="8"/>
        <rFont val="Calibri"/>
        <family val="2"/>
      </rPr>
      <t>number of days supplied for all dispensings in qualifying treatment episodes.</t>
    </r>
  </si>
  <si>
    <r>
      <t xml:space="preserve">Washout Period (drug/exposure)** - </t>
    </r>
    <r>
      <rPr>
        <sz val="10"/>
        <color indexed="8"/>
        <rFont val="Calibri"/>
        <family val="2"/>
      </rPr>
      <t xml:space="preserve">number of days a user is required to have no evidence of prior exposure (drug dispensing/procedure) and continuous drug and medical coverage prior to an incident treatment episode. </t>
    </r>
  </si>
  <si>
    <r>
      <t xml:space="preserve">Washout Period (event/outcome)** - </t>
    </r>
    <r>
      <rPr>
        <sz val="10"/>
        <color indexed="8"/>
        <rFont val="Calibri"/>
        <family val="2"/>
      </rPr>
      <t>number of days a user is required to have no evidence of a prior event (procedure/diagnosis) and continuous drug and medical coverage prior to an incident treatment episode.</t>
    </r>
  </si>
  <si>
    <t>*all terms may not be used in this report</t>
  </si>
  <si>
    <t>**incident treatment episodes must be incident to both the exposure and the event</t>
  </si>
  <si>
    <t>Table 1: Summary of Incident Anticoagulant Use and Bleeding Events in the MSDD between October 19, 2010 and December 31, 2012, by Dabigatran or Warfarin and Minimum Days Supplied - Pre-Existing Atrial Fibrillation Condition Requirement</t>
  </si>
  <si>
    <t>New Users</t>
  </si>
  <si>
    <t>New Episodes</t>
  </si>
  <si>
    <t>Dispensings</t>
  </si>
  <si>
    <t>Total Days Supplied</t>
  </si>
  <si>
    <t>Days at Risk</t>
  </si>
  <si>
    <t>Years at Risk</t>
  </si>
  <si>
    <t>New Events</t>
  </si>
  <si>
    <t>Eligible Members</t>
  </si>
  <si>
    <t>Member-Days</t>
  </si>
  <si>
    <t>Member-Years</t>
  </si>
  <si>
    <t>New Users / 1K Eligible Members</t>
  </si>
  <si>
    <t>Days Supplied/ User</t>
  </si>
  <si>
    <t>Dispensings / User</t>
  </si>
  <si>
    <t>Days Supplied / Dispensing</t>
  </si>
  <si>
    <t>Events / 1k Years at Risk</t>
  </si>
  <si>
    <t>Events / 100K Days at Risk</t>
  </si>
  <si>
    <t>Dabigatran, Incident with Respect to Itself</t>
  </si>
  <si>
    <t>183-Day Washout</t>
  </si>
  <si>
    <t>GIH/ICH</t>
  </si>
  <si>
    <t>365-Day Washout</t>
  </si>
  <si>
    <t>Dabigatran, Incident with Respect to Dabigatran and Warfarin</t>
  </si>
  <si>
    <t>Warfarin, Incident with Respect to Itself</t>
  </si>
  <si>
    <t>Warfarin, Incident with Respect to Dabigatran and Warfarin</t>
  </si>
  <si>
    <t>Table 2: Summary of Incident Anticoagulant Use and Bleeding Events in the MSDD between October 19, 2010 and December 31, 2012, by Dabigatran or Warfarin, Minimum Days Supplied and Age Group - Pre-Existing Atrial Fibrillation Condition Requirement</t>
  </si>
  <si>
    <t>Events / 1K Years at Risk</t>
  </si>
  <si>
    <t>0 to 40 Years</t>
  </si>
  <si>
    <t>41 to 54 Years</t>
  </si>
  <si>
    <t>55 to 64 Years</t>
  </si>
  <si>
    <t>65 to 74 Years</t>
  </si>
  <si>
    <t>75 to 84 Years</t>
  </si>
  <si>
    <t>85+ Years</t>
  </si>
  <si>
    <t>Washout 365</t>
  </si>
  <si>
    <t>Table 3: Summary of Incident Anticoagulant Use and Bleeding Events in the MSDD between October 19, 2010 and December 31, 2012, by Dabigatran or Warfarin, Minimum Days Supplied, and Sex - Pre-Existing Atrial Fibrillation Condition Requirement</t>
  </si>
  <si>
    <t>Female</t>
  </si>
  <si>
    <t>Male</t>
  </si>
  <si>
    <t>Unknown</t>
  </si>
  <si>
    <t>---</t>
  </si>
  <si>
    <t>Table 4: Summary of Incident Anticoagulant Use and Bleeding Events in the MSDD between October 19, 2010 and December 31, 2012, by Dabigatran or Warfarin, Minimum Days Supplied, and Year - Pre-Existing Atrial Fibrillation Condition Requirement</t>
  </si>
  <si>
    <t>Days Supplied / User</t>
  </si>
  <si>
    <t>Dabigatran New Users</t>
  </si>
  <si>
    <t>Dabigatran Person-Years</t>
  </si>
  <si>
    <t>Dabigatran User Events</t>
  </si>
  <si>
    <t>Warfarin New Users</t>
  </si>
  <si>
    <t>Warfarin Person-Years</t>
  </si>
  <si>
    <t>Warfarin User Events</t>
  </si>
  <si>
    <t>Crude IRR</t>
  </si>
  <si>
    <t>Adjusted IRR</t>
  </si>
  <si>
    <t>Adjusted IRR 95% CI</t>
  </si>
  <si>
    <t>Dabigatran and Warfarin, Incident with Respect to Itself</t>
  </si>
  <si>
    <t>Dabigatran and Warfarin, Incident with Respect to Dabigatran or Warfarin</t>
  </si>
  <si>
    <t>[2] Age, Gender, Year and Data Partner were used for adjustment in the Adjusted IRR calculations.</t>
  </si>
  <si>
    <t>parameter_ratio</t>
  </si>
  <si>
    <t>dab_183_a_GIH/war_183_a_GIH</t>
  </si>
  <si>
    <t>dab_183_a_ICH/war_183_a_ICH</t>
  </si>
  <si>
    <t>dab_183_a_COMB/war_183_a_COMB</t>
  </si>
  <si>
    <t>dab_365_a_GIH/war_365_a_GIH</t>
  </si>
  <si>
    <t>dab_365_a_ICH/war_365_a_ICH</t>
  </si>
  <si>
    <t>dab_365_a_COMB/war_365_a_COMB</t>
  </si>
  <si>
    <t>dab_183_b_GIH/war_183_b_GIH</t>
  </si>
  <si>
    <t>dab_183_b_ICH/war_183_b_ICH</t>
  </si>
  <si>
    <t>dab_183_b_COMB/war_183_b_COMB</t>
  </si>
  <si>
    <t>dab_365_b_GIH/war_365_b_GIH</t>
  </si>
  <si>
    <t>dab_365_b_ICH/war_365_b_ICH</t>
  </si>
  <si>
    <t>dab_365_b_COMB/war_365_b_COMB</t>
  </si>
  <si>
    <t>Event</t>
  </si>
  <si>
    <t>Diagnosis Code</t>
  </si>
  <si>
    <t>Description</t>
  </si>
  <si>
    <t>431</t>
  </si>
  <si>
    <t>Intracerebral_hemorrhage</t>
  </si>
  <si>
    <t>531.0</t>
  </si>
  <si>
    <t>Gastric_ulcer1</t>
  </si>
  <si>
    <t>531.2</t>
  </si>
  <si>
    <t>Gastric_ulcer2</t>
  </si>
  <si>
    <t>531.4</t>
  </si>
  <si>
    <t>Gastric_ulcer3</t>
  </si>
  <si>
    <t>531.6</t>
  </si>
  <si>
    <t>Gastric_ulcer4</t>
  </si>
  <si>
    <t>532.0</t>
  </si>
  <si>
    <t>duodenal_ulcer1</t>
  </si>
  <si>
    <t>532.2</t>
  </si>
  <si>
    <t>duodenal_ulcer2</t>
  </si>
  <si>
    <t>532.4</t>
  </si>
  <si>
    <t>duodenal_ulcer3</t>
  </si>
  <si>
    <t>532.6</t>
  </si>
  <si>
    <t>duodenal_ulcer4</t>
  </si>
  <si>
    <t>533.0</t>
  </si>
  <si>
    <t>peptic_ulcer1</t>
  </si>
  <si>
    <t>533.2</t>
  </si>
  <si>
    <t>peptic_ulcer2</t>
  </si>
  <si>
    <t>533.4</t>
  </si>
  <si>
    <t>peptic_ulcer3</t>
  </si>
  <si>
    <t>533.6</t>
  </si>
  <si>
    <t>peptic_ulcer4</t>
  </si>
  <si>
    <t>534.0</t>
  </si>
  <si>
    <t>gastrojejunal_ulcer1</t>
  </si>
  <si>
    <t>534.2</t>
  </si>
  <si>
    <t>gastrojejunal_ulcer2</t>
  </si>
  <si>
    <t>534.4</t>
  </si>
  <si>
    <t>gastrojejunal_ulcer3</t>
  </si>
  <si>
    <t>534.6</t>
  </si>
  <si>
    <t>gastrojejunal_ulcer4</t>
  </si>
  <si>
    <t>578.0</t>
  </si>
  <si>
    <t>GI_hemorrhage</t>
  </si>
  <si>
    <t>[1] ICD-9CM codes were referenced from MPR41 year 3.</t>
  </si>
  <si>
    <t>531.00</t>
  </si>
  <si>
    <t>531.01</t>
  </si>
  <si>
    <t>531.20</t>
  </si>
  <si>
    <t>531.21</t>
  </si>
  <si>
    <t>531.40</t>
  </si>
  <si>
    <t>531.41</t>
  </si>
  <si>
    <t>531.60</t>
  </si>
  <si>
    <t>531.61</t>
  </si>
  <si>
    <t>532.00</t>
  </si>
  <si>
    <t>532.01</t>
  </si>
  <si>
    <t>532.20</t>
  </si>
  <si>
    <t>532.21</t>
  </si>
  <si>
    <t>532.40</t>
  </si>
  <si>
    <t>532.41</t>
  </si>
  <si>
    <t>532.60</t>
  </si>
  <si>
    <t>532.61</t>
  </si>
  <si>
    <t>533.00</t>
  </si>
  <si>
    <t>533.01</t>
  </si>
  <si>
    <t>533.20</t>
  </si>
  <si>
    <t>533.21</t>
  </si>
  <si>
    <t>533.40</t>
  </si>
  <si>
    <t>533.41</t>
  </si>
  <si>
    <t>533.60</t>
  </si>
  <si>
    <t>533.61</t>
  </si>
  <si>
    <t>534.00</t>
  </si>
  <si>
    <t>534.01</t>
  </si>
  <si>
    <t>534.20</t>
  </si>
  <si>
    <t>534.21</t>
  </si>
  <si>
    <t>534.40</t>
  </si>
  <si>
    <t>534.41</t>
  </si>
  <si>
    <t>534.60</t>
  </si>
  <si>
    <t>534.61</t>
  </si>
  <si>
    <t>Query ID MPR46 Part 1 - Summary of Incident Anticoagulant Use and Bleeding Events in the MSDD between October 19, 2010 and December 31, 2012, Specifications (EXACT DIAGNOSIS CODE MATCHING)</t>
  </si>
  <si>
    <t>Crude</t>
  </si>
  <si>
    <t>Lower</t>
  </si>
  <si>
    <t>Upper</t>
  </si>
  <si>
    <t>A</t>
  </si>
  <si>
    <t>B</t>
  </si>
  <si>
    <t>C</t>
  </si>
  <si>
    <t>D</t>
  </si>
  <si>
    <t>E</t>
  </si>
  <si>
    <t>F</t>
  </si>
  <si>
    <t>G</t>
  </si>
  <si>
    <t>H</t>
  </si>
  <si>
    <t>I</t>
  </si>
  <si>
    <t>J</t>
  </si>
  <si>
    <t>K</t>
  </si>
  <si>
    <t>L</t>
  </si>
  <si>
    <t>Figure displaying the Crude IRRs and 95% CIs of Bleeding Events Comparing Dabigatran with Warfarin in the MSDD with a Pre-Existing Atrial Fibrillation Condition - October 19, 2010 and December 31, 2012.</t>
  </si>
  <si>
    <t>MSY4_MPR46_V2, Report 1 of 2</t>
  </si>
  <si>
    <t>Adjusted</t>
  </si>
  <si>
    <t>Figure 2</t>
  </si>
  <si>
    <t>Figure displaying the Adjusted IRRs and 95% CIs of Bleeding Events Comparing Dabigatran with Warfarin in the MSDD with a Pre-Existing Atrial Fibrillation Condition - October 19, 2010 and December 31, 2012.</t>
  </si>
  <si>
    <t>[1] Crude and Adjusted IRRs and corresponding 95% CIs were calculated using a Poisson regression.</t>
  </si>
  <si>
    <t>0.38, 0.55</t>
  </si>
  <si>
    <t>0.27, 0.44</t>
  </si>
  <si>
    <t>0.35, 0.47</t>
  </si>
  <si>
    <t>0.35, 0.53</t>
  </si>
  <si>
    <t>0.25, 0.42</t>
  </si>
  <si>
    <t>0.32, 0.45</t>
  </si>
  <si>
    <t>0.32, 0.56</t>
  </si>
  <si>
    <t>0.27, 0.52</t>
  </si>
  <si>
    <t>0.32, 0.49</t>
  </si>
  <si>
    <t>0.31, 0.56</t>
  </si>
  <si>
    <t>0.22, 0.47</t>
  </si>
  <si>
    <t>0.29, 0.47</t>
  </si>
  <si>
    <t>0.42, 0.63</t>
  </si>
  <si>
    <t>0.30, 0.50</t>
  </si>
  <si>
    <t>0.39, 0.54</t>
  </si>
  <si>
    <t>0.38, 0.59</t>
  </si>
  <si>
    <t>0.27, 0.47</t>
  </si>
  <si>
    <t>0.36, 0.51</t>
  </si>
  <si>
    <t>0.36, 0.63</t>
  </si>
  <si>
    <t>0.31, 0.60</t>
  </si>
  <si>
    <t>0.37, 0.57</t>
  </si>
  <si>
    <t>0.34, 0.62</t>
  </si>
  <si>
    <t>0.25, 0.54</t>
  </si>
  <si>
    <t>0.33, 0.53</t>
  </si>
  <si>
    <t>Crude IRR 
95% CI</t>
  </si>
  <si>
    <r>
      <t>Table 5: Incident Rate Ratios of Bleeding Events Comparing Dabigatran with Warfarin in the MSDD between October 19, 2010 and December 31, 2012 - Pre-Existing Atrial Fibrillation Condition Requirement</t>
    </r>
    <r>
      <rPr>
        <b/>
        <vertAlign val="superscript"/>
        <sz val="9"/>
        <color indexed="8"/>
        <rFont val="Calibri"/>
        <family val="2"/>
      </rPr>
      <t>1,2,3</t>
    </r>
  </si>
  <si>
    <t>[3] Crude and Adjusted IRRs and corresponding 95% CIs were calculated comparing dabigatran vs warfarin (ie, dabigatran/warfarin).</t>
  </si>
  <si>
    <r>
      <t>Figure 2: Adjusted Incident Rate Ratios (IRRs) and 95% CIs of Bleeding Events Comparing Dabigatran with Warfarin in the MSDD between October 19, 2010 and December 31, 2012 - Pre-Existing Atrial Fibrillation Condition Requirement</t>
    </r>
    <r>
      <rPr>
        <b/>
        <vertAlign val="superscript"/>
        <sz val="9"/>
        <color theme="1"/>
        <rFont val="Calibri"/>
        <family val="2"/>
        <scheme val="minor"/>
      </rPr>
      <t>1,2,3</t>
    </r>
  </si>
  <si>
    <r>
      <t>Figure 1: Crude Incident Rate Ratios (IRRs) and 95% CIs of Bleeding Events Comparing Dabigatran with Warfarin in the MSDD between October 19, 2010 and December 31, 2012 - Pre-Existing Atrial Fibrillation Condition Requirement</t>
    </r>
    <r>
      <rPr>
        <b/>
        <vertAlign val="superscript"/>
        <sz val="9"/>
        <color theme="1"/>
        <rFont val="Calibri"/>
        <family val="2"/>
        <scheme val="minor"/>
      </rPr>
      <t>1,2,3</t>
    </r>
  </si>
  <si>
    <t>Disclaimer</t>
  </si>
  <si>
    <r>
      <t xml:space="preserve">Incidence Type (event/outcome)- </t>
    </r>
    <r>
      <rPr>
        <i/>
        <sz val="10"/>
        <color indexed="8"/>
        <rFont val="Calibri"/>
        <family val="2"/>
      </rPr>
      <t xml:space="preserve">Minimum incidence type </t>
    </r>
    <r>
      <rPr>
        <sz val="10"/>
        <color indexed="8"/>
        <rFont val="Calibri"/>
        <family val="2"/>
      </rPr>
      <t xml:space="preserve">considers the first event in a valid episode as long as it is the first event in the user's entire available history. </t>
    </r>
    <r>
      <rPr>
        <i/>
        <sz val="10"/>
        <color indexed="8"/>
        <rFont val="Calibri"/>
        <family val="2"/>
      </rPr>
      <t>Multiple incidence type</t>
    </r>
    <r>
      <rPr>
        <sz val="10"/>
        <color indexed="8"/>
        <rFont val="Calibri"/>
        <family val="2"/>
      </rPr>
      <t xml:space="preserve"> uses the washout period to establish incidence and considers all qualifying incident treatment episodes.  The program will only consider one event per episode, but the </t>
    </r>
    <r>
      <rPr>
        <i/>
        <sz val="10"/>
        <color indexed="8"/>
        <rFont val="Calibri"/>
        <family val="2"/>
      </rPr>
      <t>Multiple incidence type</t>
    </r>
    <r>
      <rPr>
        <sz val="10"/>
        <color indexed="8"/>
        <rFont val="Calibri"/>
        <family val="2"/>
      </rPr>
      <t xml:space="preserve"> will consider more than one event per user if a user has more than one incident episode.</t>
    </r>
  </si>
  <si>
    <r>
      <t xml:space="preserve">Incidence Type (drug/exposure)- </t>
    </r>
    <r>
      <rPr>
        <i/>
        <sz val="10"/>
        <color indexed="8"/>
        <rFont val="Calibri"/>
        <family val="2"/>
      </rPr>
      <t xml:space="preserve">Minimum incidence type </t>
    </r>
    <r>
      <rPr>
        <sz val="10"/>
        <color indexed="8"/>
        <rFont val="Calibri"/>
        <family val="2"/>
      </rPr>
      <t xml:space="preserve">will consider the first treatment episode in the query period as long as it is the first treatment episode in the user's entire available history.  </t>
    </r>
    <r>
      <rPr>
        <i/>
        <sz val="10"/>
        <color indexed="8"/>
        <rFont val="Calibri"/>
        <family val="2"/>
      </rPr>
      <t>Single</t>
    </r>
    <r>
      <rPr>
        <sz val="10"/>
        <color indexed="8"/>
        <rFont val="Calibri"/>
        <family val="2"/>
      </rPr>
      <t xml:space="preserve"> and </t>
    </r>
    <r>
      <rPr>
        <i/>
        <sz val="10"/>
        <color indexed="8"/>
        <rFont val="Calibri"/>
        <family val="2"/>
      </rPr>
      <t>Multiple incidence types</t>
    </r>
    <r>
      <rPr>
        <sz val="10"/>
        <color indexed="8"/>
        <rFont val="Calibri"/>
        <family val="2"/>
      </rPr>
      <t xml:space="preserve"> will use the washout period to establish incidence, however </t>
    </r>
    <r>
      <rPr>
        <i/>
        <sz val="10"/>
        <color indexed="8"/>
        <rFont val="Calibri"/>
        <family val="2"/>
      </rPr>
      <t>Single</t>
    </r>
    <r>
      <rPr>
        <sz val="10"/>
        <color indexed="8"/>
        <rFont val="Calibri"/>
        <family val="2"/>
      </rPr>
      <t xml:space="preserve"> will only consider the first treatment episode whereas </t>
    </r>
    <r>
      <rPr>
        <i/>
        <sz val="10"/>
        <color indexed="8"/>
        <rFont val="Calibri"/>
        <family val="2"/>
      </rPr>
      <t>Multiple</t>
    </r>
    <r>
      <rPr>
        <sz val="10"/>
        <color indexed="8"/>
        <rFont val="Calibri"/>
        <family val="2"/>
      </rPr>
      <t xml:space="preserve"> will consider all qualifying incident treatment episodes.</t>
    </r>
  </si>
  <si>
    <t xml:space="preserve">Results provide counts of new anticoagulant users, dispensings, total days supplied, eligible members, member-days for patients, number of bleeding events and incident rate ratios. 48 scenarios were examined for two anticoagulant medications. This report summarizes the 24 scenarios in which a pre-existing condition of atrial fibrillation (ICD-9-CM 427.31) was required. Scenarios were adjusted relative to type of incidence with respect to either medication or both, a 183- or 365-day washout and two types of bleeding events (ICH and GIH - see Appendix A). </t>
  </si>
  <si>
    <t>FDA has requested execution of Modular Program #3 (MP3) to investigate exposure of two anticoagulant medications and bleeding events with and without a  pre-existing condition of atrial fibrillation (ICD-9-CM 427.31). This involved two runs of MP3.  The time window for the request is October 19, 2010 to December 31, 2012. The package was distributed to 18 Data Partners on July 22, 2013. 
This request is almost identical to a previous request (MSY4_MPR40_v1). This request only differs in that an "exact match" of the event codes (see Appendix A) for this request, and any similar invalid codes were not included in the event definition.</t>
  </si>
  <si>
    <t>Appendix A. ICD-9CM Code List for ICH and GIH Bleeding Events</t>
  </si>
  <si>
    <t>Modular Program #3 (version 5.0) was used to investigate gastrointestinal (GIH) or intracerebral hemorrhage (ICH) events (see Appendix A) following new use of dabigatran or warfarin among patients with a pre-existing condition of atrial fibrillation (ICD-9-CM 427.31). The query period was from October 19, 2010 to December 31, 2012. The enrollment gap was set at 45 days; the episode gap (for drug/exposure) was set to 10 days; the episode extension period was set to 10 days, and both the minimum episode duration and minimum days supplied were set to one day. Age groups were split as follows: 0-40, 41-54, 55-64, 65-74, 75-84, and 85+ years. In total, 24 different scenarios were examined in this report with differing exposures of interest, incidence criteria, washout period, and event/outcome. See below for a description of each of these scenarios.</t>
  </si>
  <si>
    <t>The following report(s) provides findings from an FDA‐initiated query using its Mini-Sentinel pilot. While Mini-Sentinel queries may be undertaken to assess potential medical product safety risks, they may also be initiated for various other reasons. Some examples include determining a rate or count of an identified health outcome of interest, examining medical product use, exploring the feasibility of future, more detailed analyses within Mini-Sentinel, and seeking to better understand the capabilities of the Mini-Sentinel pilot.</t>
  </si>
  <si>
    <t>Data obtained through Mini-Sentinel are intended to complement other types of evidence such as preclinical studies, clinical trials, postmarket studies, and adverse event reports, all of which are used by FDA to inform regulatory decisions regarding medical product safety. The information contained in this report is provided as part of FDA’s commitment to place knowledge acquired from the Mini-Sentinel pilot in the public domain as soon as possible. Any public health actions taken by FDA regarding products involved in Mini-Sentinel queries will continue to be communicated through existing channels.</t>
  </si>
  <si>
    <t>FDA wants to emphasize that the fact that FDA has initiated a query involving a medical product and is reporting findings related to that query does not mean that FDA is suggesting health care practitioners should change their prescribing practices for the medical product or that patients taking the medical product should stop using it. Patients who have questions about the use of an identified medical product should contact their health care practitioners.</t>
  </si>
  <si>
    <t>The following report contains a description of the request, request specifications, and results from the modular program run(s).</t>
  </si>
  <si>
    <t xml:space="preserve">If you are using a web page screen reader and are unable to access this document, please contact the Mini-Sentinel Operations Center for assistance at info@mini‐sentinel.org.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</si>
</sst>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
    <numFmt numFmtId="165" formatCode="###,###,##0.00"/>
  </numFmts>
  <fonts count="22" x14ac:knownFonts="1">
    <font>
      <sz val="11"/>
      <color theme="1"/>
      <name val="Calibri"/>
      <family val="2"/>
      <scheme val="minor"/>
    </font>
    <font>
      <sz val="11"/>
      <color theme="1"/>
      <name val="Calibri"/>
      <family val="2"/>
      <scheme val="minor"/>
    </font>
    <font>
      <b/>
      <sz val="10"/>
      <color indexed="8"/>
      <name val="Calibri"/>
      <family val="2"/>
    </font>
    <font>
      <sz val="10"/>
      <color theme="1"/>
      <name val="Calibri"/>
      <family val="2"/>
      <scheme val="minor"/>
    </font>
    <font>
      <b/>
      <u/>
      <sz val="10"/>
      <color indexed="8"/>
      <name val="Calibri"/>
      <family val="2"/>
    </font>
    <font>
      <sz val="10"/>
      <color indexed="8"/>
      <name val="Calibri"/>
      <family val="2"/>
    </font>
    <font>
      <b/>
      <u/>
      <sz val="10"/>
      <name val="Calibri"/>
      <family val="2"/>
    </font>
    <font>
      <sz val="10"/>
      <name val="Calibri"/>
      <family val="2"/>
      <scheme val="minor"/>
    </font>
    <font>
      <b/>
      <sz val="9"/>
      <color indexed="8"/>
      <name val="Calibri"/>
      <family val="2"/>
    </font>
    <font>
      <sz val="9"/>
      <color theme="1"/>
      <name val="Calibri"/>
      <family val="2"/>
      <scheme val="minor"/>
    </font>
    <font>
      <b/>
      <u/>
      <sz val="12"/>
      <color theme="1"/>
      <name val="Calibri"/>
      <family val="2"/>
      <scheme val="minor"/>
    </font>
    <font>
      <b/>
      <u/>
      <sz val="10"/>
      <color theme="1"/>
      <name val="Calibri"/>
      <family val="2"/>
      <scheme val="minor"/>
    </font>
    <font>
      <i/>
      <sz val="10"/>
      <color indexed="8"/>
      <name val="Calibri"/>
      <family val="2"/>
    </font>
    <font>
      <sz val="11"/>
      <color indexed="8"/>
      <name val="Calibri"/>
      <family val="2"/>
    </font>
    <font>
      <sz val="10"/>
      <name val="MS Sans Serif"/>
      <family val="2"/>
    </font>
    <font>
      <sz val="9"/>
      <color indexed="8"/>
      <name val="Calibri"/>
      <family val="2"/>
    </font>
    <font>
      <b/>
      <i/>
      <sz val="9"/>
      <color indexed="8"/>
      <name val="Calibri"/>
      <family val="2"/>
    </font>
    <font>
      <b/>
      <vertAlign val="superscript"/>
      <sz val="9"/>
      <color indexed="8"/>
      <name val="Calibri"/>
      <family val="2"/>
    </font>
    <font>
      <b/>
      <sz val="9"/>
      <color theme="1"/>
      <name val="Calibri"/>
      <family val="2"/>
      <scheme val="minor"/>
    </font>
    <font>
      <b/>
      <vertAlign val="superscript"/>
      <sz val="9"/>
      <color theme="1"/>
      <name val="Calibri"/>
      <family val="2"/>
      <scheme val="minor"/>
    </font>
    <font>
      <b/>
      <sz val="14"/>
      <color theme="1"/>
      <name val="Calibri"/>
      <family val="2"/>
      <scheme val="minor"/>
    </font>
    <font>
      <sz val="12"/>
      <color theme="1"/>
      <name val="Calibri"/>
      <family val="2"/>
      <scheme val="minor"/>
    </font>
  </fonts>
  <fills count="7">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s>
  <borders count="20">
    <border>
      <left/>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hair">
        <color indexed="64"/>
      </bottom>
      <diagonal/>
    </border>
  </borders>
  <cellStyleXfs count="4">
    <xf numFmtId="0" fontId="0" fillId="0" borderId="0"/>
    <xf numFmtId="0" fontId="1" fillId="0" borderId="0"/>
    <xf numFmtId="43" fontId="13" fillId="0" borderId="0" applyFont="0" applyFill="0" applyBorder="0" applyAlignment="0" applyProtection="0"/>
    <xf numFmtId="0" fontId="14" fillId="0" borderId="0"/>
  </cellStyleXfs>
  <cellXfs count="158">
    <xf numFmtId="0" fontId="0" fillId="0" borderId="0" xfId="0"/>
    <xf numFmtId="0" fontId="2" fillId="0" borderId="1" xfId="1" applyFont="1" applyBorder="1"/>
    <xf numFmtId="0" fontId="3" fillId="0" borderId="2" xfId="1" applyFont="1" applyBorder="1"/>
    <xf numFmtId="0" fontId="3" fillId="0" borderId="3" xfId="1" applyFont="1" applyBorder="1"/>
    <xf numFmtId="0" fontId="3" fillId="0" borderId="0" xfId="1" applyFont="1"/>
    <xf numFmtId="0" fontId="3" fillId="0" borderId="4" xfId="1" applyFont="1" applyBorder="1" applyAlignment="1">
      <alignment horizontal="center"/>
    </xf>
    <xf numFmtId="0" fontId="3" fillId="0" borderId="0" xfId="1" applyFont="1" applyBorder="1"/>
    <xf numFmtId="0" fontId="3" fillId="0" borderId="5" xfId="1" applyFont="1" applyBorder="1"/>
    <xf numFmtId="0" fontId="4" fillId="0" borderId="6" xfId="1" applyFont="1" applyFill="1" applyBorder="1" applyAlignment="1">
      <alignment horizontal="center" vertical="top" wrapText="1"/>
    </xf>
    <xf numFmtId="0" fontId="3" fillId="0" borderId="0" xfId="1" applyFont="1" applyFill="1"/>
    <xf numFmtId="0" fontId="3" fillId="0" borderId="5" xfId="1" applyFont="1" applyFill="1" applyBorder="1" applyAlignment="1">
      <alignment vertical="top" wrapText="1"/>
    </xf>
    <xf numFmtId="0" fontId="5" fillId="2" borderId="0" xfId="1" applyNumberFormat="1" applyFont="1" applyFill="1" applyBorder="1" applyAlignment="1" applyProtection="1">
      <alignment horizontal="left"/>
    </xf>
    <xf numFmtId="0" fontId="5" fillId="2" borderId="0" xfId="1" applyNumberFormat="1" applyFont="1" applyFill="1" applyBorder="1" applyAlignment="1" applyProtection="1">
      <alignment horizontal="left" wrapText="1"/>
    </xf>
    <xf numFmtId="0" fontId="6" fillId="0" borderId="6" xfId="1" applyFont="1" applyFill="1" applyBorder="1" applyAlignment="1">
      <alignment horizontal="center" vertical="top" wrapText="1"/>
    </xf>
    <xf numFmtId="0" fontId="7" fillId="0" borderId="0" xfId="1" applyFont="1" applyFill="1"/>
    <xf numFmtId="0" fontId="7" fillId="0" borderId="5" xfId="1" applyFont="1" applyFill="1" applyBorder="1"/>
    <xf numFmtId="0" fontId="3" fillId="0" borderId="5" xfId="1" applyFont="1" applyFill="1" applyBorder="1" applyAlignment="1">
      <alignment vertical="top"/>
    </xf>
    <xf numFmtId="0" fontId="4" fillId="0" borderId="0" xfId="1" applyFont="1" applyFill="1" applyBorder="1" applyAlignment="1">
      <alignment horizontal="right" vertical="top" wrapText="1"/>
    </xf>
    <xf numFmtId="0" fontId="3" fillId="0" borderId="5" xfId="1" applyFont="1" applyFill="1" applyBorder="1" applyAlignment="1">
      <alignment horizontal="left" vertical="top" wrapText="1"/>
    </xf>
    <xf numFmtId="0" fontId="2" fillId="0" borderId="7" xfId="1" applyFont="1" applyFill="1" applyBorder="1" applyAlignment="1">
      <alignment horizontal="center" vertical="top" wrapText="1"/>
    </xf>
    <xf numFmtId="0" fontId="4" fillId="0" borderId="8" xfId="1" applyFont="1" applyFill="1" applyBorder="1" applyAlignment="1">
      <alignment horizontal="left" vertical="top" wrapText="1"/>
    </xf>
    <xf numFmtId="0" fontId="3" fillId="0" borderId="9" xfId="1" applyFont="1" applyFill="1" applyBorder="1" applyAlignment="1">
      <alignment horizontal="left" vertical="top" wrapText="1"/>
    </xf>
    <xf numFmtId="0" fontId="3" fillId="0" borderId="0" xfId="1" applyFont="1" applyFill="1" applyAlignment="1">
      <alignment horizontal="center"/>
    </xf>
    <xf numFmtId="0" fontId="3" fillId="0" borderId="0" xfId="1" applyFont="1" applyAlignment="1">
      <alignment horizontal="center"/>
    </xf>
    <xf numFmtId="0" fontId="9" fillId="0" borderId="0" xfId="0" applyFont="1"/>
    <xf numFmtId="0" fontId="8" fillId="0" borderId="4" xfId="0" applyFont="1" applyBorder="1" applyAlignment="1"/>
    <xf numFmtId="0" fontId="9" fillId="0" borderId="0" xfId="0" applyFont="1" applyBorder="1"/>
    <xf numFmtId="0" fontId="8" fillId="0" borderId="6" xfId="0" applyFont="1" applyBorder="1" applyAlignment="1"/>
    <xf numFmtId="0" fontId="8" fillId="0" borderId="6" xfId="0" applyFont="1" applyBorder="1" applyAlignment="1">
      <alignment horizontal="center"/>
    </xf>
    <xf numFmtId="0" fontId="8" fillId="0" borderId="0" xfId="0" applyFont="1" applyBorder="1" applyAlignment="1">
      <alignment horizontal="center"/>
    </xf>
    <xf numFmtId="0" fontId="8" fillId="0" borderId="17" xfId="0" applyFont="1" applyBorder="1" applyAlignment="1">
      <alignment horizontal="center"/>
    </xf>
    <xf numFmtId="0" fontId="9" fillId="0" borderId="18" xfId="0" applyFont="1" applyBorder="1"/>
    <xf numFmtId="0" fontId="8" fillId="0" borderId="5"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wrapText="1"/>
    </xf>
    <xf numFmtId="0" fontId="9" fillId="0" borderId="0" xfId="0" applyFont="1" applyBorder="1" applyAlignment="1">
      <alignment horizontal="center"/>
    </xf>
    <xf numFmtId="0" fontId="8" fillId="0" borderId="8" xfId="0" applyFont="1" applyBorder="1" applyAlignment="1">
      <alignment horizontal="center"/>
    </xf>
    <xf numFmtId="0" fontId="8" fillId="0" borderId="8" xfId="0" applyFont="1" applyFill="1" applyBorder="1" applyAlignment="1">
      <alignment horizontal="center" wrapText="1"/>
    </xf>
    <xf numFmtId="0" fontId="8" fillId="0" borderId="9" xfId="0" applyFont="1" applyBorder="1" applyAlignment="1">
      <alignment horizontal="center" wrapText="1"/>
    </xf>
    <xf numFmtId="0" fontId="9" fillId="4" borderId="10" xfId="0" applyFont="1" applyFill="1" applyBorder="1" applyAlignment="1">
      <alignment horizontal="center"/>
    </xf>
    <xf numFmtId="0" fontId="9" fillId="4" borderId="11" xfId="0" applyFont="1" applyFill="1" applyBorder="1" applyAlignment="1"/>
    <xf numFmtId="0" fontId="9" fillId="4" borderId="11" xfId="0" applyFont="1" applyFill="1" applyBorder="1" applyAlignment="1">
      <alignment horizontal="center" wrapText="1"/>
    </xf>
    <xf numFmtId="0" fontId="9" fillId="4" borderId="11" xfId="0" applyFont="1" applyFill="1" applyBorder="1" applyAlignment="1">
      <alignment horizontal="center"/>
    </xf>
    <xf numFmtId="0" fontId="9" fillId="4" borderId="8" xfId="0" applyFont="1" applyFill="1" applyBorder="1" applyAlignment="1">
      <alignment horizontal="center"/>
    </xf>
    <xf numFmtId="0" fontId="9" fillId="4" borderId="12" xfId="0" applyFont="1" applyFill="1" applyBorder="1" applyAlignment="1">
      <alignment horizontal="center"/>
    </xf>
    <xf numFmtId="0" fontId="9" fillId="0" borderId="6" xfId="0" applyFont="1" applyBorder="1" applyAlignment="1">
      <alignment horizontal="center" vertical="top"/>
    </xf>
    <xf numFmtId="0" fontId="9" fillId="0" borderId="0" xfId="0" applyFont="1" applyBorder="1" applyAlignment="1">
      <alignment vertical="top"/>
    </xf>
    <xf numFmtId="0" fontId="9" fillId="0" borderId="0" xfId="0" applyFont="1" applyBorder="1" applyAlignment="1">
      <alignment horizontal="center" vertical="top" wrapText="1"/>
    </xf>
    <xf numFmtId="0" fontId="9" fillId="0" borderId="0" xfId="0" applyFont="1" applyBorder="1" applyAlignment="1">
      <alignment horizontal="center" vertical="top"/>
    </xf>
    <xf numFmtId="0" fontId="9" fillId="0" borderId="0" xfId="0" applyFont="1" applyFill="1" applyBorder="1" applyAlignment="1">
      <alignment horizontal="center" vertical="top"/>
    </xf>
    <xf numFmtId="0" fontId="9" fillId="0" borderId="5"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vertical="top"/>
    </xf>
    <xf numFmtId="0" fontId="9" fillId="0" borderId="8" xfId="0" applyFont="1" applyBorder="1" applyAlignment="1">
      <alignment horizontal="center" vertical="top" wrapText="1"/>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0" xfId="0" applyFont="1" applyAlignment="1"/>
    <xf numFmtId="0" fontId="10" fillId="0" borderId="0" xfId="0" applyFont="1" applyAlignment="1">
      <alignment horizontal="center" vertical="top"/>
    </xf>
    <xf numFmtId="0" fontId="0" fillId="0" borderId="0" xfId="0" applyFont="1"/>
    <xf numFmtId="0" fontId="11" fillId="0" borderId="0" xfId="0" applyFont="1" applyAlignment="1">
      <alignment horizontal="center" vertical="top"/>
    </xf>
    <xf numFmtId="0" fontId="3" fillId="0" borderId="0" xfId="0" applyFont="1" applyAlignment="1">
      <alignment horizontal="left" vertical="top" wrapText="1"/>
    </xf>
    <xf numFmtId="0" fontId="0" fillId="0" borderId="0" xfId="0" applyFont="1" applyFill="1" applyBorder="1" applyAlignment="1">
      <alignment wrapText="1"/>
    </xf>
    <xf numFmtId="0" fontId="0" fillId="0" borderId="0" xfId="0" applyFont="1" applyFill="1" applyAlignment="1">
      <alignment wrapText="1"/>
    </xf>
    <xf numFmtId="0" fontId="3" fillId="0" borderId="0" xfId="0" applyFont="1"/>
    <xf numFmtId="0" fontId="2" fillId="0" borderId="0" xfId="0" applyFont="1" applyFill="1" applyBorder="1" applyAlignment="1">
      <alignment horizontal="left" vertical="top" wrapText="1"/>
    </xf>
    <xf numFmtId="0" fontId="2" fillId="0" borderId="0" xfId="0" applyNumberFormat="1" applyFont="1" applyFill="1" applyBorder="1" applyAlignment="1" applyProtection="1">
      <alignment horizontal="left" vertical="top" wrapText="1"/>
    </xf>
    <xf numFmtId="0" fontId="0" fillId="0" borderId="0" xfId="0" applyNumberFormat="1" applyFont="1" applyFill="1" applyBorder="1" applyAlignment="1" applyProtection="1">
      <alignment wrapText="1"/>
    </xf>
    <xf numFmtId="0" fontId="5" fillId="0" borderId="0" xfId="0" applyFont="1" applyFill="1" applyBorder="1" applyAlignment="1">
      <alignment horizontal="left" vertical="top" wrapText="1"/>
    </xf>
    <xf numFmtId="0" fontId="15" fillId="0" borderId="0" xfId="0" applyNumberFormat="1" applyFont="1" applyFill="1" applyBorder="1" applyAlignment="1" applyProtection="1"/>
    <xf numFmtId="0" fontId="8" fillId="3" borderId="0" xfId="0" applyFont="1" applyFill="1" applyBorder="1" applyAlignment="1" applyProtection="1">
      <alignment horizontal="left" wrapText="1"/>
    </xf>
    <xf numFmtId="0" fontId="0" fillId="3" borderId="0" xfId="0" applyFill="1" applyBorder="1" applyAlignment="1">
      <alignment horizontal="center" wrapText="1"/>
    </xf>
    <xf numFmtId="0" fontId="15" fillId="3" borderId="0" xfId="0" applyFont="1" applyFill="1" applyBorder="1" applyAlignment="1" applyProtection="1">
      <alignment horizontal="center"/>
    </xf>
    <xf numFmtId="0" fontId="15" fillId="0" borderId="0" xfId="0" applyFont="1" applyFill="1" applyBorder="1" applyAlignment="1" applyProtection="1"/>
    <xf numFmtId="0" fontId="15" fillId="3" borderId="0" xfId="0" applyFont="1" applyFill="1" applyBorder="1" applyAlignment="1" applyProtection="1"/>
    <xf numFmtId="0" fontId="8" fillId="3" borderId="0" xfId="0" applyFont="1" applyFill="1" applyBorder="1" applyAlignment="1" applyProtection="1">
      <alignment horizontal="center" wrapText="1"/>
    </xf>
    <xf numFmtId="0" fontId="8" fillId="3" borderId="8" xfId="0" applyFont="1" applyFill="1" applyBorder="1" applyAlignment="1" applyProtection="1">
      <alignment horizontal="center" wrapText="1"/>
    </xf>
    <xf numFmtId="0" fontId="8" fillId="0" borderId="0" xfId="0" applyFont="1" applyAlignment="1">
      <alignment horizontal="center" wrapText="1"/>
    </xf>
    <xf numFmtId="0" fontId="8" fillId="5" borderId="11" xfId="0" applyFont="1" applyFill="1" applyBorder="1" applyAlignment="1" applyProtection="1">
      <alignment vertical="top"/>
    </xf>
    <xf numFmtId="0" fontId="16" fillId="3" borderId="0" xfId="0" applyFont="1" applyFill="1" applyBorder="1" applyAlignment="1" applyProtection="1">
      <alignment horizontal="left" vertical="top" indent="1"/>
    </xf>
    <xf numFmtId="0" fontId="15" fillId="3" borderId="0" xfId="0" applyFont="1" applyFill="1" applyBorder="1" applyAlignment="1" applyProtection="1">
      <alignment horizontal="left" vertical="top" wrapText="1"/>
    </xf>
    <xf numFmtId="0" fontId="15" fillId="3" borderId="0" xfId="0" applyFont="1" applyFill="1" applyBorder="1" applyAlignment="1" applyProtection="1">
      <alignment horizontal="left" indent="2"/>
    </xf>
    <xf numFmtId="164" fontId="15" fillId="3" borderId="0" xfId="0" applyNumberFormat="1" applyFont="1" applyFill="1" applyBorder="1" applyAlignment="1">
      <alignment horizontal="center" wrapText="1"/>
    </xf>
    <xf numFmtId="164" fontId="15" fillId="3" borderId="0" xfId="0" applyNumberFormat="1" applyFont="1" applyFill="1" applyBorder="1" applyAlignment="1" applyProtection="1">
      <alignment horizontal="center" wrapText="1"/>
    </xf>
    <xf numFmtId="164" fontId="15" fillId="3" borderId="0" xfId="2" applyNumberFormat="1" applyFont="1" applyFill="1" applyBorder="1" applyAlignment="1" applyProtection="1">
      <alignment horizontal="center" wrapText="1"/>
    </xf>
    <xf numFmtId="2" fontId="15" fillId="3" borderId="0" xfId="0" applyNumberFormat="1" applyFont="1" applyFill="1" applyBorder="1" applyAlignment="1" applyProtection="1">
      <alignment horizontal="center"/>
    </xf>
    <xf numFmtId="0" fontId="16" fillId="0" borderId="13" xfId="0" applyFont="1" applyFill="1" applyBorder="1" applyAlignment="1" applyProtection="1">
      <alignment horizontal="left" indent="1"/>
    </xf>
    <xf numFmtId="0" fontId="8" fillId="0" borderId="13"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164" fontId="15" fillId="0" borderId="13" xfId="0" applyNumberFormat="1" applyFont="1" applyFill="1" applyBorder="1" applyAlignment="1" applyProtection="1">
      <alignment horizontal="center" vertical="center"/>
    </xf>
    <xf numFmtId="0" fontId="15" fillId="0" borderId="13" xfId="0" applyFont="1" applyFill="1" applyBorder="1" applyAlignment="1" applyProtection="1"/>
    <xf numFmtId="0" fontId="15" fillId="0" borderId="0" xfId="0" applyFont="1" applyFill="1" applyBorder="1" applyAlignment="1" applyProtection="1">
      <alignment horizontal="left"/>
    </xf>
    <xf numFmtId="0" fontId="15" fillId="0" borderId="0" xfId="0" applyFont="1" applyFill="1" applyBorder="1" applyAlignment="1" applyProtection="1">
      <alignment horizontal="center" vertical="center"/>
    </xf>
    <xf numFmtId="164" fontId="15"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xf>
    <xf numFmtId="0" fontId="8" fillId="0" borderId="0" xfId="0" applyFont="1" applyFill="1" applyBorder="1" applyAlignment="1" applyProtection="1">
      <alignment horizontal="center" wrapText="1"/>
    </xf>
    <xf numFmtId="164" fontId="15" fillId="0" borderId="0" xfId="0" applyNumberFormat="1" applyFont="1" applyFill="1" applyBorder="1" applyAlignment="1" applyProtection="1">
      <alignment horizontal="center" wrapText="1"/>
    </xf>
    <xf numFmtId="164" fontId="15"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xf>
    <xf numFmtId="0" fontId="15" fillId="0" borderId="0" xfId="0" applyFont="1" applyFill="1" applyBorder="1" applyAlignment="1" applyProtection="1">
      <alignment horizontal="left" indent="2"/>
    </xf>
    <xf numFmtId="0" fontId="8" fillId="0" borderId="0" xfId="0" applyFont="1" applyFill="1" applyBorder="1" applyAlignment="1" applyProtection="1">
      <alignment horizontal="center" vertical="center"/>
    </xf>
    <xf numFmtId="164"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left" indent="3"/>
    </xf>
    <xf numFmtId="0" fontId="0" fillId="3" borderId="0" xfId="0" applyFont="1" applyFill="1" applyBorder="1" applyAlignment="1">
      <alignment horizontal="left" wrapText="1" indent="3"/>
    </xf>
    <xf numFmtId="164" fontId="15" fillId="0" borderId="0" xfId="0" applyNumberFormat="1" applyFont="1" applyAlignment="1">
      <alignment horizontal="center"/>
    </xf>
    <xf numFmtId="164" fontId="15" fillId="0" borderId="0" xfId="2" applyNumberFormat="1" applyFont="1"/>
    <xf numFmtId="164" fontId="15" fillId="3" borderId="8" xfId="0" applyNumberFormat="1" applyFont="1" applyFill="1" applyBorder="1" applyAlignment="1" applyProtection="1">
      <alignment horizontal="center" wrapText="1"/>
    </xf>
    <xf numFmtId="164" fontId="15" fillId="0" borderId="0" xfId="2" applyNumberFormat="1" applyFont="1" applyBorder="1"/>
    <xf numFmtId="0" fontId="15" fillId="0" borderId="13" xfId="0" applyFont="1" applyFill="1" applyBorder="1" applyAlignment="1" applyProtection="1">
      <alignment horizontal="center"/>
    </xf>
    <xf numFmtId="2" fontId="15" fillId="3" borderId="8" xfId="0" applyNumberFormat="1" applyFont="1" applyFill="1" applyBorder="1" applyAlignment="1" applyProtection="1">
      <alignment horizontal="center"/>
    </xf>
    <xf numFmtId="164" fontId="15" fillId="0" borderId="0" xfId="0" applyNumberFormat="1" applyFont="1" applyBorder="1" applyAlignment="1">
      <alignment horizontal="center"/>
    </xf>
    <xf numFmtId="0" fontId="0" fillId="0" borderId="0" xfId="0" applyFont="1" applyFill="1" applyBorder="1" applyAlignment="1">
      <alignment horizontal="center" vertical="center"/>
    </xf>
    <xf numFmtId="2" fontId="15" fillId="3" borderId="0" xfId="0" quotePrefix="1" applyNumberFormat="1" applyFont="1" applyFill="1" applyBorder="1" applyAlignment="1" applyProtection="1">
      <alignment horizontal="center"/>
    </xf>
    <xf numFmtId="165" fontId="15" fillId="3" borderId="0" xfId="0" applyNumberFormat="1" applyFont="1" applyFill="1" applyBorder="1" applyAlignment="1" applyProtection="1">
      <alignment horizontal="center" wrapText="1"/>
    </xf>
    <xf numFmtId="0" fontId="15" fillId="3" borderId="8" xfId="0" applyFont="1" applyFill="1" applyBorder="1" applyAlignment="1" applyProtection="1">
      <alignment horizontal="left" indent="2"/>
    </xf>
    <xf numFmtId="0" fontId="0" fillId="0" borderId="8" xfId="0" applyBorder="1"/>
    <xf numFmtId="164" fontId="15" fillId="3" borderId="8" xfId="0" applyNumberFormat="1" applyFont="1" applyFill="1" applyBorder="1" applyAlignment="1">
      <alignment horizontal="center" wrapText="1"/>
    </xf>
    <xf numFmtId="165" fontId="15" fillId="3" borderId="8" xfId="0" applyNumberFormat="1" applyFont="1" applyFill="1" applyBorder="1" applyAlignment="1" applyProtection="1">
      <alignment horizontal="center" wrapText="1"/>
    </xf>
    <xf numFmtId="164" fontId="15" fillId="3" borderId="8" xfId="2" applyNumberFormat="1" applyFont="1" applyFill="1" applyBorder="1" applyAlignment="1" applyProtection="1">
      <alignment horizontal="center" wrapText="1"/>
    </xf>
    <xf numFmtId="0" fontId="9" fillId="0" borderId="0" xfId="0" applyFont="1"/>
    <xf numFmtId="0" fontId="18" fillId="0" borderId="0" xfId="0" applyFont="1"/>
    <xf numFmtId="0" fontId="9" fillId="0" borderId="8" xfId="0" applyFont="1" applyBorder="1"/>
    <xf numFmtId="0" fontId="18" fillId="0" borderId="8" xfId="0" applyFont="1" applyBorder="1"/>
    <xf numFmtId="0" fontId="9" fillId="0" borderId="19" xfId="0" applyFont="1" applyBorder="1"/>
    <xf numFmtId="0" fontId="9" fillId="0" borderId="0" xfId="0" applyFont="1" applyFill="1" applyBorder="1"/>
    <xf numFmtId="0" fontId="0" fillId="0" borderId="6" xfId="0" applyBorder="1"/>
    <xf numFmtId="0" fontId="0" fillId="0" borderId="0" xfId="0" applyBorder="1"/>
    <xf numFmtId="0" fontId="0" fillId="0" borderId="5" xfId="0" applyBorder="1"/>
    <xf numFmtId="165" fontId="0" fillId="0" borderId="0" xfId="0" applyNumberFormat="1" applyBorder="1"/>
    <xf numFmtId="4" fontId="0" fillId="0" borderId="0" xfId="0" applyNumberFormat="1" applyBorder="1"/>
    <xf numFmtId="0" fontId="0" fillId="0" borderId="7" xfId="0" applyBorder="1"/>
    <xf numFmtId="0" fontId="0" fillId="0" borderId="9" xfId="0" applyBorder="1"/>
    <xf numFmtId="0" fontId="20" fillId="0" borderId="0" xfId="0" applyFont="1" applyAlignment="1">
      <alignment wrapText="1"/>
    </xf>
    <xf numFmtId="0" fontId="0" fillId="0" borderId="0" xfId="0" applyFont="1" applyAlignment="1">
      <alignment wrapText="1"/>
    </xf>
    <xf numFmtId="0" fontId="21"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Font="1" applyAlignment="1">
      <alignment vertical="top" wrapText="1"/>
    </xf>
    <xf numFmtId="0" fontId="21"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3" fillId="0" borderId="0" xfId="1" applyFont="1" applyFill="1" applyAlignment="1">
      <alignment wrapText="1"/>
    </xf>
    <xf numFmtId="0" fontId="8" fillId="3" borderId="10" xfId="0" applyNumberFormat="1" applyFont="1" applyFill="1" applyBorder="1" applyAlignment="1" applyProtection="1">
      <alignment horizontal="left" wrapText="1"/>
    </xf>
    <xf numFmtId="0" fontId="8" fillId="3" borderId="11" xfId="0" applyNumberFormat="1" applyFont="1" applyFill="1" applyBorder="1" applyAlignment="1" applyProtection="1">
      <alignment horizontal="left" wrapText="1"/>
    </xf>
    <xf numFmtId="0" fontId="8" fillId="3" borderId="12" xfId="0" applyNumberFormat="1" applyFont="1" applyFill="1" applyBorder="1" applyAlignment="1" applyProtection="1">
      <alignment horizontal="left" wrapText="1"/>
    </xf>
    <xf numFmtId="0" fontId="8" fillId="0" borderId="4" xfId="0" applyNumberFormat="1" applyFont="1" applyFill="1" applyBorder="1" applyAlignment="1" applyProtection="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8" fillId="0" borderId="6" xfId="0" applyNumberFormat="1" applyFont="1" applyFill="1" applyBorder="1" applyAlignment="1" applyProtection="1">
      <alignment horizontal="left" wrapText="1"/>
    </xf>
    <xf numFmtId="0" fontId="0" fillId="0" borderId="0" xfId="0" applyFill="1" applyBorder="1" applyAlignment="1">
      <alignment horizontal="left" wrapText="1"/>
    </xf>
    <xf numFmtId="0" fontId="0" fillId="0" borderId="5" xfId="0" applyFill="1" applyBorder="1" applyAlignment="1">
      <alignment horizontal="left" wrapText="1"/>
    </xf>
    <xf numFmtId="0" fontId="0" fillId="0" borderId="6" xfId="0" applyFill="1" applyBorder="1" applyAlignment="1">
      <alignment horizontal="left" wrapText="1"/>
    </xf>
    <xf numFmtId="0" fontId="0" fillId="0" borderId="0" xfId="0" applyFill="1" applyAlignment="1">
      <alignment horizontal="left" wrapText="1"/>
    </xf>
    <xf numFmtId="0" fontId="8" fillId="0" borderId="15" xfId="0" applyFont="1" applyBorder="1" applyAlignment="1">
      <alignment horizontal="center"/>
    </xf>
    <xf numFmtId="0" fontId="8" fillId="0" borderId="16" xfId="0" applyFont="1" applyBorder="1" applyAlignment="1">
      <alignment horizontal="center"/>
    </xf>
    <xf numFmtId="0" fontId="8" fillId="3" borderId="8" xfId="0" applyFont="1" applyFill="1" applyBorder="1" applyAlignment="1" applyProtection="1">
      <alignment horizontal="left" wrapText="1"/>
    </xf>
    <xf numFmtId="0" fontId="18" fillId="6" borderId="10" xfId="0" applyFont="1" applyFill="1" applyBorder="1" applyAlignment="1">
      <alignment wrapText="1"/>
    </xf>
    <xf numFmtId="0" fontId="18" fillId="6" borderId="11" xfId="0" applyFont="1" applyFill="1" applyBorder="1" applyAlignment="1">
      <alignment wrapText="1"/>
    </xf>
    <xf numFmtId="0" fontId="18" fillId="6" borderId="12" xfId="0" applyFont="1" applyFill="1" applyBorder="1" applyAlignment="1">
      <alignment wrapText="1"/>
    </xf>
  </cellXfs>
  <cellStyles count="4">
    <cellStyle name="Comma 2" xfId="2"/>
    <cellStyle name="Normal" xfId="0" builtinId="0"/>
    <cellStyle name="Normal 2" xfId="1"/>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29494406912762E-2"/>
          <c:y val="2.6769185497382438E-2"/>
          <c:w val="0.91351831312122056"/>
          <c:h val="0.80179616788407782"/>
        </c:manualLayout>
      </c:layout>
      <c:scatterChart>
        <c:scatterStyle val="lineMarker"/>
        <c:varyColors val="0"/>
        <c:ser>
          <c:idx val="0"/>
          <c:order val="0"/>
          <c:spPr>
            <a:ln w="28575">
              <a:noFill/>
            </a:ln>
          </c:spPr>
          <c:errBars>
            <c:errDir val="y"/>
            <c:errBarType val="both"/>
            <c:errValType val="cust"/>
            <c:noEndCap val="0"/>
            <c:plus>
              <c:numRef>
                <c:f>[1]MPR46!$D$18:$D$29</c:f>
                <c:numCache>
                  <c:formatCode>General</c:formatCode>
                  <c:ptCount val="12"/>
                  <c:pt idx="0">
                    <c:v>9.4184997034110263E-2</c:v>
                  </c:pt>
                  <c:pt idx="1">
                    <c:v>9.6237810988341888E-2</c:v>
                  </c:pt>
                  <c:pt idx="2">
                    <c:v>6.3148332571604737E-2</c:v>
                  </c:pt>
                  <c:pt idx="3">
                    <c:v>0.10248360789134719</c:v>
                  </c:pt>
                  <c:pt idx="4">
                    <c:v>9.9826905416251277E-2</c:v>
                  </c:pt>
                  <c:pt idx="5">
                    <c:v>7.1697764996680735E-2</c:v>
                  </c:pt>
                  <c:pt idx="6">
                    <c:v>0.1370948248779259</c:v>
                  </c:pt>
                  <c:pt idx="7">
                    <c:v>0.14766811260862506</c:v>
                  </c:pt>
                  <c:pt idx="8">
                    <c:v>9.1181946105309386E-2</c:v>
                  </c:pt>
                  <c:pt idx="9">
                    <c:v>0.14665988785143796</c:v>
                  </c:pt>
                  <c:pt idx="10">
                    <c:v>0.14422015722725257</c:v>
                  </c:pt>
                  <c:pt idx="11">
                    <c:v>0.10010783100877657</c:v>
                  </c:pt>
                </c:numCache>
              </c:numRef>
            </c:plus>
            <c:minus>
              <c:numRef>
                <c:f>[1]MPR46!$C$18:$C$29</c:f>
                <c:numCache>
                  <c:formatCode>General</c:formatCode>
                  <c:ptCount val="12"/>
                  <c:pt idx="0">
                    <c:v>7.5815002965889777E-2</c:v>
                  </c:pt>
                  <c:pt idx="1">
                    <c:v>7.3762189011658097E-2</c:v>
                  </c:pt>
                  <c:pt idx="2">
                    <c:v>5.6851667428395258E-2</c:v>
                  </c:pt>
                  <c:pt idx="3">
                    <c:v>7.7516392108652854E-2</c:v>
                  </c:pt>
                  <c:pt idx="4">
                    <c:v>7.0173094583748707E-2</c:v>
                  </c:pt>
                  <c:pt idx="5">
                    <c:v>5.8302235003319269E-2</c:v>
                  </c:pt>
                  <c:pt idx="6">
                    <c:v>0.10290517512207414</c:v>
                  </c:pt>
                  <c:pt idx="7">
                    <c:v>0.10233188739137494</c:v>
                  </c:pt>
                  <c:pt idx="8">
                    <c:v>7.8818053894690598E-2</c:v>
                  </c:pt>
                  <c:pt idx="9">
                    <c:v>0.10334011214856209</c:v>
                  </c:pt>
                  <c:pt idx="10">
                    <c:v>0.10577984277274741</c:v>
                  </c:pt>
                  <c:pt idx="11">
                    <c:v>7.9892168991223422E-2</c:v>
                  </c:pt>
                </c:numCache>
              </c:numRef>
            </c:minus>
          </c:errBars>
          <c:xVal>
            <c:strRef>
              <c:f>[1]MPR46!$A$18:$A$29</c:f>
              <c:strCache>
                <c:ptCount val="12"/>
                <c:pt idx="0">
                  <c:v>A</c:v>
                </c:pt>
                <c:pt idx="1">
                  <c:v>B</c:v>
                </c:pt>
                <c:pt idx="2">
                  <c:v>C</c:v>
                </c:pt>
                <c:pt idx="3">
                  <c:v>D</c:v>
                </c:pt>
                <c:pt idx="4">
                  <c:v>E</c:v>
                </c:pt>
                <c:pt idx="5">
                  <c:v>F</c:v>
                </c:pt>
                <c:pt idx="6">
                  <c:v>G</c:v>
                </c:pt>
                <c:pt idx="7">
                  <c:v>H</c:v>
                </c:pt>
                <c:pt idx="8">
                  <c:v>I</c:v>
                </c:pt>
                <c:pt idx="9">
                  <c:v>J</c:v>
                </c:pt>
                <c:pt idx="10">
                  <c:v>K</c:v>
                </c:pt>
                <c:pt idx="11">
                  <c:v>L</c:v>
                </c:pt>
              </c:strCache>
            </c:strRef>
          </c:xVal>
          <c:yVal>
            <c:numRef>
              <c:f>[1]MPR46!$B$18:$B$29</c:f>
              <c:numCache>
                <c:formatCode>General</c:formatCode>
                <c:ptCount val="12"/>
                <c:pt idx="0">
                  <c:v>0.45581500296588978</c:v>
                </c:pt>
                <c:pt idx="1">
                  <c:v>0.34376218901165811</c:v>
                </c:pt>
                <c:pt idx="2">
                  <c:v>0.40685166742839524</c:v>
                </c:pt>
                <c:pt idx="3">
                  <c:v>0.42751639210865283</c:v>
                </c:pt>
                <c:pt idx="4">
                  <c:v>0.32017309458374871</c:v>
                </c:pt>
                <c:pt idx="5">
                  <c:v>0.37830223500331928</c:v>
                </c:pt>
                <c:pt idx="6">
                  <c:v>0.42290517512207415</c:v>
                </c:pt>
                <c:pt idx="7">
                  <c:v>0.37233188739137496</c:v>
                </c:pt>
                <c:pt idx="8">
                  <c:v>0.39881805389469061</c:v>
                </c:pt>
                <c:pt idx="9">
                  <c:v>0.41334011214856209</c:v>
                </c:pt>
                <c:pt idx="10">
                  <c:v>0.32577984277274741</c:v>
                </c:pt>
                <c:pt idx="11">
                  <c:v>0.3698921689912234</c:v>
                </c:pt>
              </c:numCache>
            </c:numRef>
          </c:yVal>
          <c:smooth val="0"/>
          <c:extLst>
            <c:ext xmlns:c16="http://schemas.microsoft.com/office/drawing/2014/chart" uri="{C3380CC4-5D6E-409C-BE32-E72D297353CC}">
              <c16:uniqueId val="{00000000-476E-4608-B48A-501CF658A6F2}"/>
            </c:ext>
          </c:extLst>
        </c:ser>
        <c:dLbls>
          <c:showLegendKey val="0"/>
          <c:showVal val="0"/>
          <c:showCatName val="0"/>
          <c:showSerName val="0"/>
          <c:showPercent val="0"/>
          <c:showBubbleSize val="0"/>
        </c:dLbls>
        <c:axId val="314817000"/>
        <c:axId val="314817392"/>
      </c:scatterChart>
      <c:valAx>
        <c:axId val="314817000"/>
        <c:scaling>
          <c:orientation val="minMax"/>
        </c:scaling>
        <c:delete val="1"/>
        <c:axPos val="b"/>
        <c:majorTickMark val="out"/>
        <c:minorTickMark val="none"/>
        <c:tickLblPos val="none"/>
        <c:crossAx val="314817392"/>
        <c:crosses val="autoZero"/>
        <c:crossBetween val="midCat"/>
      </c:valAx>
      <c:valAx>
        <c:axId val="314817392"/>
        <c:scaling>
          <c:orientation val="minMax"/>
        </c:scaling>
        <c:delete val="0"/>
        <c:axPos val="l"/>
        <c:majorGridlines/>
        <c:title>
          <c:tx>
            <c:rich>
              <a:bodyPr rot="-5400000" vert="horz"/>
              <a:lstStyle/>
              <a:p>
                <a:pPr>
                  <a:defRPr/>
                </a:pPr>
                <a:r>
                  <a:rPr lang="en-US" sz="1000" b="1" i="0" baseline="0"/>
                  <a:t>Crude IRR of Bleeding Events</a:t>
                </a:r>
                <a:endParaRPr lang="en-US" sz="1000"/>
              </a:p>
            </c:rich>
          </c:tx>
          <c:overlay val="0"/>
        </c:title>
        <c:numFmt formatCode="General" sourceLinked="1"/>
        <c:majorTickMark val="out"/>
        <c:minorTickMark val="none"/>
        <c:tickLblPos val="nextTo"/>
        <c:crossAx val="314817000"/>
        <c:crosses val="autoZero"/>
        <c:crossBetween val="midCat"/>
      </c:valAx>
      <c:spPr>
        <a:ln>
          <a:noFill/>
        </a:ln>
      </c:spPr>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8.4243118570917652E-2"/>
          <c:y val="2.8036671446089134E-2"/>
          <c:w val="0.88986436718060291"/>
          <c:h val="0.78496416626186372"/>
        </c:manualLayout>
      </c:layout>
      <c:scatterChart>
        <c:scatterStyle val="lineMarker"/>
        <c:varyColors val="0"/>
        <c:ser>
          <c:idx val="0"/>
          <c:order val="0"/>
          <c:spPr>
            <a:ln w="28575">
              <a:noFill/>
            </a:ln>
          </c:spPr>
          <c:marker>
            <c:spPr>
              <a:solidFill>
                <a:schemeClr val="accent1"/>
              </a:solidFill>
              <a:ln>
                <a:solidFill>
                  <a:srgbClr val="4F81BD"/>
                </a:solidFill>
              </a:ln>
            </c:spPr>
          </c:marker>
          <c:errBars>
            <c:errDir val="y"/>
            <c:errBarType val="both"/>
            <c:errValType val="cust"/>
            <c:noEndCap val="0"/>
            <c:plus>
              <c:numRef>
                <c:f>[1]MPR46!$D$49:$D$60</c:f>
                <c:numCache>
                  <c:formatCode>General</c:formatCode>
                  <c:ptCount val="12"/>
                  <c:pt idx="0">
                    <c:v>0.21000000000000002</c:v>
                  </c:pt>
                  <c:pt idx="1">
                    <c:v>0.2</c:v>
                  </c:pt>
                  <c:pt idx="2">
                    <c:v>0.15000000000000002</c:v>
                  </c:pt>
                  <c:pt idx="3">
                    <c:v>0.20999999999999996</c:v>
                  </c:pt>
                  <c:pt idx="4">
                    <c:v>0.19999999999999996</c:v>
                  </c:pt>
                  <c:pt idx="5">
                    <c:v>0.15000000000000002</c:v>
                  </c:pt>
                  <c:pt idx="6">
                    <c:v>0.27</c:v>
                  </c:pt>
                  <c:pt idx="7">
                    <c:v>0.28999999999999998</c:v>
                  </c:pt>
                  <c:pt idx="8">
                    <c:v>0.19999999999999996</c:v>
                  </c:pt>
                  <c:pt idx="9">
                    <c:v>0.27999999999999997</c:v>
                  </c:pt>
                  <c:pt idx="10">
                    <c:v>0.29000000000000004</c:v>
                  </c:pt>
                  <c:pt idx="11">
                    <c:v>0.2</c:v>
                  </c:pt>
                </c:numCache>
              </c:numRef>
            </c:plus>
            <c:minus>
              <c:numRef>
                <c:f>[1]MPR46!$C$49:$C$60</c:f>
                <c:numCache>
                  <c:formatCode>General</c:formatCode>
                  <c:ptCount val="12"/>
                  <c:pt idx="0">
                    <c:v>9.7043252249756018E-2</c:v>
                  </c:pt>
                  <c:pt idx="1">
                    <c:v>8.6641299675143169E-2</c:v>
                  </c:pt>
                  <c:pt idx="2">
                    <c:v>7.2901809866343203E-2</c:v>
                  </c:pt>
                  <c:pt idx="3">
                    <c:v>9.8256229028354292E-2</c:v>
                  </c:pt>
                  <c:pt idx="4">
                    <c:v>8.9885950152158056E-2</c:v>
                  </c:pt>
                  <c:pt idx="5">
                    <c:v>6.6460881391624316E-2</c:v>
                  </c:pt>
                  <c:pt idx="6">
                    <c:v>0.12012148653217025</c:v>
                  </c:pt>
                  <c:pt idx="7">
                    <c:v>0.11860478414076653</c:v>
                  </c:pt>
                  <c:pt idx="8">
                    <c:v>8.8805412679777818E-2</c:v>
                  </c:pt>
                  <c:pt idx="9">
                    <c:v>0.1197927964256601</c:v>
                  </c:pt>
                  <c:pt idx="10">
                    <c:v>0.1215360584128049</c:v>
                  </c:pt>
                  <c:pt idx="11">
                    <c:v>8.8632482146893232E-2</c:v>
                  </c:pt>
                </c:numCache>
              </c:numRef>
            </c:minus>
          </c:errBars>
          <c:xVal>
            <c:strRef>
              <c:f>[1]MPR46!$A$49:$A$60</c:f>
              <c:strCache>
                <c:ptCount val="12"/>
                <c:pt idx="0">
                  <c:v>A</c:v>
                </c:pt>
                <c:pt idx="1">
                  <c:v>B</c:v>
                </c:pt>
                <c:pt idx="2">
                  <c:v>C</c:v>
                </c:pt>
                <c:pt idx="3">
                  <c:v>D</c:v>
                </c:pt>
                <c:pt idx="4">
                  <c:v>E</c:v>
                </c:pt>
                <c:pt idx="5">
                  <c:v>F</c:v>
                </c:pt>
                <c:pt idx="6">
                  <c:v>G</c:v>
                </c:pt>
                <c:pt idx="7">
                  <c:v>H</c:v>
                </c:pt>
                <c:pt idx="8">
                  <c:v>I</c:v>
                </c:pt>
                <c:pt idx="9">
                  <c:v>J</c:v>
                </c:pt>
                <c:pt idx="10">
                  <c:v>K</c:v>
                </c:pt>
                <c:pt idx="11">
                  <c:v>L</c:v>
                </c:pt>
              </c:strCache>
            </c:strRef>
          </c:xVal>
          <c:yVal>
            <c:numRef>
              <c:f>[1]MPR46!$B$49:$B$60</c:f>
              <c:numCache>
                <c:formatCode>General</c:formatCode>
                <c:ptCount val="12"/>
                <c:pt idx="0">
                  <c:v>0.517043252249756</c:v>
                </c:pt>
                <c:pt idx="1">
                  <c:v>0.38664129967514316</c:v>
                </c:pt>
                <c:pt idx="2">
                  <c:v>0.46290180986634322</c:v>
                </c:pt>
                <c:pt idx="3">
                  <c:v>0.4782562290283543</c:v>
                </c:pt>
                <c:pt idx="4">
                  <c:v>0.35988595015215807</c:v>
                </c:pt>
                <c:pt idx="5">
                  <c:v>0.4264608813916243</c:v>
                </c:pt>
                <c:pt idx="6">
                  <c:v>0.48012148653217024</c:v>
                </c:pt>
                <c:pt idx="7">
                  <c:v>0.42860478414076653</c:v>
                </c:pt>
                <c:pt idx="8">
                  <c:v>0.45880541267977781</c:v>
                </c:pt>
                <c:pt idx="9">
                  <c:v>0.45979279642566012</c:v>
                </c:pt>
                <c:pt idx="10">
                  <c:v>0.3715360584128049</c:v>
                </c:pt>
                <c:pt idx="11">
                  <c:v>0.41863248214689325</c:v>
                </c:pt>
              </c:numCache>
            </c:numRef>
          </c:yVal>
          <c:smooth val="0"/>
          <c:extLst>
            <c:ext xmlns:c16="http://schemas.microsoft.com/office/drawing/2014/chart" uri="{C3380CC4-5D6E-409C-BE32-E72D297353CC}">
              <c16:uniqueId val="{00000000-A5D6-47FE-ACBC-8F6A54068603}"/>
            </c:ext>
          </c:extLst>
        </c:ser>
        <c:dLbls>
          <c:showLegendKey val="0"/>
          <c:showVal val="0"/>
          <c:showCatName val="0"/>
          <c:showSerName val="0"/>
          <c:showPercent val="0"/>
          <c:showBubbleSize val="0"/>
        </c:dLbls>
        <c:axId val="502926536"/>
        <c:axId val="502926928"/>
      </c:scatterChart>
      <c:valAx>
        <c:axId val="502926536"/>
        <c:scaling>
          <c:orientation val="minMax"/>
        </c:scaling>
        <c:delete val="1"/>
        <c:axPos val="b"/>
        <c:majorTickMark val="out"/>
        <c:minorTickMark val="none"/>
        <c:tickLblPos val="none"/>
        <c:crossAx val="502926928"/>
        <c:crosses val="autoZero"/>
        <c:crossBetween val="midCat"/>
      </c:valAx>
      <c:valAx>
        <c:axId val="502926928"/>
        <c:scaling>
          <c:orientation val="minMax"/>
        </c:scaling>
        <c:delete val="0"/>
        <c:axPos val="l"/>
        <c:majorGridlines/>
        <c:title>
          <c:tx>
            <c:rich>
              <a:bodyPr rot="-5400000" vert="horz"/>
              <a:lstStyle/>
              <a:p>
                <a:pPr>
                  <a:defRPr/>
                </a:pPr>
                <a:r>
                  <a:rPr lang="en-US" sz="1000" b="1" i="0" baseline="0"/>
                  <a:t>Adjusted IRR of Bleeding Events</a:t>
                </a:r>
              </a:p>
            </c:rich>
          </c:tx>
          <c:overlay val="0"/>
        </c:title>
        <c:numFmt formatCode="General" sourceLinked="1"/>
        <c:majorTickMark val="out"/>
        <c:minorTickMark val="none"/>
        <c:tickLblPos val="nextTo"/>
        <c:crossAx val="502926536"/>
        <c:crosses val="autoZero"/>
        <c:crossBetween val="midCat"/>
      </c:valAx>
    </c:plotArea>
    <c:plotVisOnly val="1"/>
    <c:dispBlanksAs val="gap"/>
    <c:showDLblsOverMax val="0"/>
  </c:chart>
  <c:spPr>
    <a:ln>
      <a:noFill/>
    </a:ln>
  </c:spPr>
  <c:printSettings>
    <c:headerFooter>
      <c:oddHeader>&amp;R&amp;G
</c:oddHeader>
    </c:headerFooter>
    <c:pageMargins b="0.75000000000000033" l="0.70000000000000029" r="0.70000000000000029" t="0.75000000000000033" header="0.30000000000000016" footer="0.30000000000000016"/>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133351</xdr:colOff>
      <xdr:row>1</xdr:row>
      <xdr:rowOff>85725</xdr:rowOff>
    </xdr:from>
    <xdr:to>
      <xdr:col>12</xdr:col>
      <xdr:colOff>447675</xdr:colOff>
      <xdr:row>28</xdr:row>
      <xdr:rowOff>104774</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25</xdr:row>
      <xdr:rowOff>85725</xdr:rowOff>
    </xdr:from>
    <xdr:to>
      <xdr:col>11</xdr:col>
      <xdr:colOff>504883</xdr:colOff>
      <xdr:row>25</xdr:row>
      <xdr:rowOff>95260</xdr:rowOff>
    </xdr:to>
    <xdr:sp macro="" textlink="">
      <xdr:nvSpPr>
        <xdr:cNvPr id="3" name="Straight Connector 2">
          <a:extLst>
            <a:ext uri="{FF2B5EF4-FFF2-40B4-BE49-F238E27FC236}">
              <a16:creationId xmlns:a16="http://schemas.microsoft.com/office/drawing/2014/main" id="{00000000-0008-0000-0900-000003000000}"/>
            </a:ext>
          </a:extLst>
        </xdr:cNvPr>
        <xdr:cNvSpPr/>
      </xdr:nvSpPr>
      <xdr:spPr>
        <a:xfrm>
          <a:off x="1000125" y="5010150"/>
          <a:ext cx="6734233" cy="9535"/>
        </a:xfrm>
        <a:prstGeom prst="line">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twoCellAnchor>
    <xdr:from>
      <xdr:col>4</xdr:col>
      <xdr:colOff>104775</xdr:colOff>
      <xdr:row>23</xdr:row>
      <xdr:rowOff>180975</xdr:rowOff>
    </xdr:from>
    <xdr:to>
      <xdr:col>4</xdr:col>
      <xdr:colOff>106951</xdr:colOff>
      <xdr:row>26</xdr:row>
      <xdr:rowOff>133355</xdr:rowOff>
    </xdr:to>
    <xdr:sp macro="" textlink="">
      <xdr:nvSpPr>
        <xdr:cNvPr id="4" name="Straight Connector 3">
          <a:extLst>
            <a:ext uri="{FF2B5EF4-FFF2-40B4-BE49-F238E27FC236}">
              <a16:creationId xmlns:a16="http://schemas.microsoft.com/office/drawing/2014/main" id="{00000000-0008-0000-0900-000004000000}"/>
            </a:ext>
          </a:extLst>
        </xdr:cNvPr>
        <xdr:cNvSpPr/>
      </xdr:nvSpPr>
      <xdr:spPr>
        <a:xfrm>
          <a:off x="2733675" y="4724400"/>
          <a:ext cx="2176" cy="523880"/>
        </a:xfrm>
        <a:prstGeom prst="line">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twoCellAnchor>
    <xdr:from>
      <xdr:col>6</xdr:col>
      <xdr:colOff>428625</xdr:colOff>
      <xdr:row>23</xdr:row>
      <xdr:rowOff>171450</xdr:rowOff>
    </xdr:from>
    <xdr:to>
      <xdr:col>6</xdr:col>
      <xdr:colOff>430037</xdr:colOff>
      <xdr:row>27</xdr:row>
      <xdr:rowOff>114300</xdr:rowOff>
    </xdr:to>
    <xdr:sp macro="" textlink="">
      <xdr:nvSpPr>
        <xdr:cNvPr id="5" name="Straight Connector 4">
          <a:extLst>
            <a:ext uri="{FF2B5EF4-FFF2-40B4-BE49-F238E27FC236}">
              <a16:creationId xmlns:a16="http://schemas.microsoft.com/office/drawing/2014/main" id="{00000000-0008-0000-0900-000005000000}"/>
            </a:ext>
          </a:extLst>
        </xdr:cNvPr>
        <xdr:cNvSpPr/>
      </xdr:nvSpPr>
      <xdr:spPr>
        <a:xfrm>
          <a:off x="4371975" y="4714875"/>
          <a:ext cx="1412" cy="704850"/>
        </a:xfrm>
        <a:prstGeom prst="line">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twoCellAnchor>
    <xdr:from>
      <xdr:col>9</xdr:col>
      <xdr:colOff>114300</xdr:colOff>
      <xdr:row>23</xdr:row>
      <xdr:rowOff>171450</xdr:rowOff>
    </xdr:from>
    <xdr:to>
      <xdr:col>9</xdr:col>
      <xdr:colOff>116561</xdr:colOff>
      <xdr:row>26</xdr:row>
      <xdr:rowOff>123830</xdr:rowOff>
    </xdr:to>
    <xdr:sp macro="" textlink="">
      <xdr:nvSpPr>
        <xdr:cNvPr id="6" name="Straight Connector 5">
          <a:extLst>
            <a:ext uri="{FF2B5EF4-FFF2-40B4-BE49-F238E27FC236}">
              <a16:creationId xmlns:a16="http://schemas.microsoft.com/office/drawing/2014/main" id="{00000000-0008-0000-0900-000006000000}"/>
            </a:ext>
          </a:extLst>
        </xdr:cNvPr>
        <xdr:cNvSpPr/>
      </xdr:nvSpPr>
      <xdr:spPr>
        <a:xfrm>
          <a:off x="6029325" y="4714875"/>
          <a:ext cx="2261" cy="523880"/>
        </a:xfrm>
        <a:prstGeom prst="line">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wsDr>
</file>

<file path=xl/drawings/drawing2.xml><?xml version="1.0" encoding="utf-8"?>
<c:userShapes xmlns:c="http://schemas.openxmlformats.org/drawingml/2006/chart">
  <cdr:relSizeAnchor xmlns:cdr="http://schemas.openxmlformats.org/drawingml/2006/chartDrawing">
    <cdr:from>
      <cdr:x>0.07916</cdr:x>
      <cdr:y>0.83183</cdr:y>
    </cdr:from>
    <cdr:to>
      <cdr:x>1</cdr:x>
      <cdr:y>0.94757</cdr:y>
    </cdr:to>
    <cdr:sp macro="" textlink="">
      <cdr:nvSpPr>
        <cdr:cNvPr id="2" name="TextBox 1"/>
        <cdr:cNvSpPr txBox="1"/>
      </cdr:nvSpPr>
      <cdr:spPr>
        <a:xfrm xmlns:a="http://schemas.openxmlformats.org/drawingml/2006/main">
          <a:off x="706343" y="4294363"/>
          <a:ext cx="7551831" cy="5975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fontAlgn="base"/>
          <a:r>
            <a:rPr lang="en-US" sz="1000" b="0" i="1" baseline="0">
              <a:latin typeface="Calibri"/>
            </a:rPr>
            <a:t>           GIH           ICH            GIH/ICH        GIH           ICH         GIH/ICH              GIH          ICH        GIH/ICH                 GIH            ICH        GIH/ICH</a:t>
          </a:r>
          <a:endParaRPr lang="en-US" sz="1000" b="1" i="0" baseline="0">
            <a:latin typeface="Calibri"/>
          </a:endParaRPr>
        </a:p>
        <a:p xmlns:a="http://schemas.openxmlformats.org/drawingml/2006/main">
          <a:pPr rtl="0" fontAlgn="base"/>
          <a:r>
            <a:rPr lang="en-US" sz="1100" b="1" i="0" baseline="0">
              <a:latin typeface="Calibri"/>
            </a:rPr>
            <a:t>  </a:t>
          </a:r>
        </a:p>
        <a:p xmlns:a="http://schemas.openxmlformats.org/drawingml/2006/main">
          <a:pPr rtl="0" fontAlgn="base"/>
          <a:r>
            <a:rPr lang="en-US" sz="1000" b="1" i="0" baseline="0">
              <a:latin typeface="Calibri"/>
            </a:rPr>
            <a:t>                     183-day Washout                       365-day Washout                       183-day Washout                           365-day Washout                 </a:t>
          </a:r>
        </a:p>
        <a:p xmlns:a="http://schemas.openxmlformats.org/drawingml/2006/main">
          <a:endParaRPr lang="en-US" sz="1100"/>
        </a:p>
      </cdr:txBody>
    </cdr:sp>
  </cdr:relSizeAnchor>
  <cdr:relSizeAnchor xmlns:cdr="http://schemas.openxmlformats.org/drawingml/2006/chartDrawing">
    <cdr:from>
      <cdr:x>0.0838</cdr:x>
      <cdr:y>0.94394</cdr:y>
    </cdr:from>
    <cdr:to>
      <cdr:x>0.99997</cdr:x>
      <cdr:y>0.99457</cdr:y>
    </cdr:to>
    <cdr:sp macro="" textlink="">
      <cdr:nvSpPr>
        <cdr:cNvPr id="3" name="TextBox 1"/>
        <cdr:cNvSpPr txBox="1"/>
      </cdr:nvSpPr>
      <cdr:spPr>
        <a:xfrm xmlns:a="http://schemas.openxmlformats.org/drawingml/2006/main">
          <a:off x="687219" y="4873148"/>
          <a:ext cx="7513581" cy="2613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900" b="0" i="0" baseline="0">
              <a:latin typeface="Calibri"/>
            </a:rPr>
            <a:t>                                       Incident with Respect to Itself     		                 Incident with Respect to Dabigatran or Warfarin</a:t>
          </a:r>
        </a:p>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66674</xdr:colOff>
      <xdr:row>1</xdr:row>
      <xdr:rowOff>66675</xdr:rowOff>
    </xdr:from>
    <xdr:to>
      <xdr:col>12</xdr:col>
      <xdr:colOff>590549</xdr:colOff>
      <xdr:row>27</xdr:row>
      <xdr:rowOff>142874</xdr:rowOff>
    </xdr:to>
    <xdr:graphicFrame macro="">
      <xdr:nvGraphicFramePr>
        <xdr:cNvPr id="7" name="Chart 6">
          <a:extLst>
            <a:ext uri="{FF2B5EF4-FFF2-40B4-BE49-F238E27FC236}">
              <a16:creationId xmlns:a16="http://schemas.microsoft.com/office/drawing/2014/main" id="{00000000-0008-0000-0A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xdr:colOff>
      <xdr:row>24</xdr:row>
      <xdr:rowOff>57150</xdr:rowOff>
    </xdr:from>
    <xdr:to>
      <xdr:col>11</xdr:col>
      <xdr:colOff>342958</xdr:colOff>
      <xdr:row>24</xdr:row>
      <xdr:rowOff>66685</xdr:rowOff>
    </xdr:to>
    <xdr:sp macro="" textlink="">
      <xdr:nvSpPr>
        <xdr:cNvPr id="8" name="Straight Connector 7">
          <a:extLst>
            <a:ext uri="{FF2B5EF4-FFF2-40B4-BE49-F238E27FC236}">
              <a16:creationId xmlns:a16="http://schemas.microsoft.com/office/drawing/2014/main" id="{00000000-0008-0000-0A00-000008000000}"/>
            </a:ext>
          </a:extLst>
        </xdr:cNvPr>
        <xdr:cNvSpPr/>
      </xdr:nvSpPr>
      <xdr:spPr>
        <a:xfrm>
          <a:off x="838200" y="4791075"/>
          <a:ext cx="6734233" cy="9535"/>
        </a:xfrm>
        <a:prstGeom prst="line">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twoCellAnchor>
    <xdr:from>
      <xdr:col>3</xdr:col>
      <xdr:colOff>647700</xdr:colOff>
      <xdr:row>22</xdr:row>
      <xdr:rowOff>152400</xdr:rowOff>
    </xdr:from>
    <xdr:to>
      <xdr:col>3</xdr:col>
      <xdr:colOff>649876</xdr:colOff>
      <xdr:row>25</xdr:row>
      <xdr:rowOff>104780</xdr:rowOff>
    </xdr:to>
    <xdr:sp macro="" textlink="">
      <xdr:nvSpPr>
        <xdr:cNvPr id="9" name="Straight Connector 8">
          <a:extLst>
            <a:ext uri="{FF2B5EF4-FFF2-40B4-BE49-F238E27FC236}">
              <a16:creationId xmlns:a16="http://schemas.microsoft.com/office/drawing/2014/main" id="{00000000-0008-0000-0A00-000009000000}"/>
            </a:ext>
          </a:extLst>
        </xdr:cNvPr>
        <xdr:cNvSpPr/>
      </xdr:nvSpPr>
      <xdr:spPr>
        <a:xfrm>
          <a:off x="2619375" y="4505325"/>
          <a:ext cx="2176" cy="523880"/>
        </a:xfrm>
        <a:prstGeom prst="line">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twoCellAnchor>
    <xdr:from>
      <xdr:col>6</xdr:col>
      <xdr:colOff>333375</xdr:colOff>
      <xdr:row>22</xdr:row>
      <xdr:rowOff>152400</xdr:rowOff>
    </xdr:from>
    <xdr:to>
      <xdr:col>6</xdr:col>
      <xdr:colOff>334787</xdr:colOff>
      <xdr:row>26</xdr:row>
      <xdr:rowOff>95250</xdr:rowOff>
    </xdr:to>
    <xdr:sp macro="" textlink="">
      <xdr:nvSpPr>
        <xdr:cNvPr id="10" name="Straight Connector 9">
          <a:extLst>
            <a:ext uri="{FF2B5EF4-FFF2-40B4-BE49-F238E27FC236}">
              <a16:creationId xmlns:a16="http://schemas.microsoft.com/office/drawing/2014/main" id="{00000000-0008-0000-0A00-00000A000000}"/>
            </a:ext>
          </a:extLst>
        </xdr:cNvPr>
        <xdr:cNvSpPr/>
      </xdr:nvSpPr>
      <xdr:spPr>
        <a:xfrm>
          <a:off x="4276725" y="4505325"/>
          <a:ext cx="1412" cy="704850"/>
        </a:xfrm>
        <a:prstGeom prst="line">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twoCellAnchor>
    <xdr:from>
      <xdr:col>9</xdr:col>
      <xdr:colOff>0</xdr:colOff>
      <xdr:row>22</xdr:row>
      <xdr:rowOff>142875</xdr:rowOff>
    </xdr:from>
    <xdr:to>
      <xdr:col>9</xdr:col>
      <xdr:colOff>2261</xdr:colOff>
      <xdr:row>25</xdr:row>
      <xdr:rowOff>95255</xdr:rowOff>
    </xdr:to>
    <xdr:sp macro="" textlink="">
      <xdr:nvSpPr>
        <xdr:cNvPr id="11" name="Straight Connector 10">
          <a:extLst>
            <a:ext uri="{FF2B5EF4-FFF2-40B4-BE49-F238E27FC236}">
              <a16:creationId xmlns:a16="http://schemas.microsoft.com/office/drawing/2014/main" id="{00000000-0008-0000-0A00-00000B000000}"/>
            </a:ext>
          </a:extLst>
        </xdr:cNvPr>
        <xdr:cNvSpPr/>
      </xdr:nvSpPr>
      <xdr:spPr>
        <a:xfrm>
          <a:off x="5915025" y="4495800"/>
          <a:ext cx="2261" cy="523880"/>
        </a:xfrm>
        <a:prstGeom prst="line">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0.07015</cdr:x>
      <cdr:y>0.82008</cdr:y>
    </cdr:from>
    <cdr:to>
      <cdr:x>0.98567</cdr:x>
      <cdr:y>0.93888</cdr:y>
    </cdr:to>
    <cdr:sp macro="" textlink="">
      <cdr:nvSpPr>
        <cdr:cNvPr id="2" name="TextBox 1"/>
        <cdr:cNvSpPr txBox="1"/>
      </cdr:nvSpPr>
      <cdr:spPr>
        <a:xfrm xmlns:a="http://schemas.openxmlformats.org/drawingml/2006/main">
          <a:off x="590000" y="4124325"/>
          <a:ext cx="7700077" cy="5975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fontAlgn="base"/>
          <a:r>
            <a:rPr lang="en-US" sz="1000" b="0" i="1" baseline="0">
              <a:latin typeface="Calibri"/>
            </a:rPr>
            <a:t>                   GIH         ICH        GIH/ICH        GIH           ICH         GIH/ICH             GIH          ICH        GIH/ICH            GIH            ICH        GIH/ICH</a:t>
          </a:r>
          <a:endParaRPr lang="en-US" sz="1000" b="1" i="0" baseline="0">
            <a:latin typeface="Calibri"/>
          </a:endParaRPr>
        </a:p>
        <a:p xmlns:a="http://schemas.openxmlformats.org/drawingml/2006/main">
          <a:pPr rtl="0" fontAlgn="base"/>
          <a:r>
            <a:rPr lang="en-US" sz="1100" b="1" i="0" baseline="0">
              <a:latin typeface="Calibri"/>
            </a:rPr>
            <a:t>  </a:t>
          </a:r>
        </a:p>
        <a:p xmlns:a="http://schemas.openxmlformats.org/drawingml/2006/main">
          <a:pPr rtl="0" fontAlgn="base"/>
          <a:r>
            <a:rPr lang="en-US" sz="1000" b="1" i="0" baseline="0">
              <a:latin typeface="Calibri"/>
            </a:rPr>
            <a:t>                    183-day Washout                         365-day Washout                           183-day Washout                           365-day Washout                 </a:t>
          </a:r>
        </a:p>
        <a:p xmlns:a="http://schemas.openxmlformats.org/drawingml/2006/main">
          <a:endParaRPr lang="en-US" sz="1100"/>
        </a:p>
      </cdr:txBody>
    </cdr:sp>
  </cdr:relSizeAnchor>
  <cdr:relSizeAnchor xmlns:cdr="http://schemas.openxmlformats.org/drawingml/2006/chartDrawing">
    <cdr:from>
      <cdr:x>0.07588</cdr:x>
      <cdr:y>0.93561</cdr:y>
    </cdr:from>
    <cdr:to>
      <cdr:x>0.96922</cdr:x>
      <cdr:y>0.98758</cdr:y>
    </cdr:to>
    <cdr:sp macro="" textlink="">
      <cdr:nvSpPr>
        <cdr:cNvPr id="3" name="TextBox 1"/>
        <cdr:cNvSpPr txBox="1"/>
      </cdr:nvSpPr>
      <cdr:spPr>
        <a:xfrm xmlns:a="http://schemas.openxmlformats.org/drawingml/2006/main">
          <a:off x="638175" y="4705350"/>
          <a:ext cx="7513532" cy="2613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900" b="0" i="0" baseline="0">
              <a:latin typeface="Calibri"/>
            </a:rPr>
            <a:t>                                       Incident with Respect to Itself     		          Incident with Respect to Dabigatran or Warfarin</a:t>
          </a:r>
        </a:p>
        <a:p xmlns:a="http://schemas.openxmlformats.org/drawingml/2006/main">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twoodwor/LOCALS~1/Temp/notesE1EF34/Crude,%20adjusted%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R40"/>
      <sheetName val="MPR46"/>
      <sheetName val="Sheet3"/>
    </sheetNames>
    <sheetDataSet>
      <sheetData sheetId="0"/>
      <sheetData sheetId="1">
        <row r="18">
          <cell r="A18" t="str">
            <v>A</v>
          </cell>
          <cell r="B18">
            <v>0.45581500296588978</v>
          </cell>
          <cell r="C18">
            <v>7.5815002965889777E-2</v>
          </cell>
          <cell r="D18">
            <v>9.4184997034110263E-2</v>
          </cell>
        </row>
        <row r="19">
          <cell r="A19" t="str">
            <v>B</v>
          </cell>
          <cell r="B19">
            <v>0.34376218901165811</v>
          </cell>
          <cell r="C19">
            <v>7.3762189011658097E-2</v>
          </cell>
          <cell r="D19">
            <v>9.6237810988341888E-2</v>
          </cell>
        </row>
        <row r="20">
          <cell r="A20" t="str">
            <v>C</v>
          </cell>
          <cell r="B20">
            <v>0.40685166742839524</v>
          </cell>
          <cell r="C20">
            <v>5.6851667428395258E-2</v>
          </cell>
          <cell r="D20">
            <v>6.3148332571604737E-2</v>
          </cell>
        </row>
        <row r="21">
          <cell r="A21" t="str">
            <v>D</v>
          </cell>
          <cell r="B21">
            <v>0.42751639210865283</v>
          </cell>
          <cell r="C21">
            <v>7.7516392108652854E-2</v>
          </cell>
          <cell r="D21">
            <v>0.10248360789134719</v>
          </cell>
        </row>
        <row r="22">
          <cell r="A22" t="str">
            <v>E</v>
          </cell>
          <cell r="B22">
            <v>0.32017309458374871</v>
          </cell>
          <cell r="C22">
            <v>7.0173094583748707E-2</v>
          </cell>
          <cell r="D22">
            <v>9.9826905416251277E-2</v>
          </cell>
        </row>
        <row r="23">
          <cell r="A23" t="str">
            <v>F</v>
          </cell>
          <cell r="B23">
            <v>0.37830223500331928</v>
          </cell>
          <cell r="C23">
            <v>5.8302235003319269E-2</v>
          </cell>
          <cell r="D23">
            <v>7.1697764996680735E-2</v>
          </cell>
        </row>
        <row r="24">
          <cell r="A24" t="str">
            <v>G</v>
          </cell>
          <cell r="B24">
            <v>0.42290517512207415</v>
          </cell>
          <cell r="C24">
            <v>0.10290517512207414</v>
          </cell>
          <cell r="D24">
            <v>0.1370948248779259</v>
          </cell>
        </row>
        <row r="25">
          <cell r="A25" t="str">
            <v>H</v>
          </cell>
          <cell r="B25">
            <v>0.37233188739137496</v>
          </cell>
          <cell r="C25">
            <v>0.10233188739137494</v>
          </cell>
          <cell r="D25">
            <v>0.14766811260862506</v>
          </cell>
        </row>
        <row r="26">
          <cell r="A26" t="str">
            <v>I</v>
          </cell>
          <cell r="B26">
            <v>0.39881805389469061</v>
          </cell>
          <cell r="C26">
            <v>7.8818053894690598E-2</v>
          </cell>
          <cell r="D26">
            <v>9.1181946105309386E-2</v>
          </cell>
        </row>
        <row r="27">
          <cell r="A27" t="str">
            <v>J</v>
          </cell>
          <cell r="B27">
            <v>0.41334011214856209</v>
          </cell>
          <cell r="C27">
            <v>0.10334011214856209</v>
          </cell>
          <cell r="D27">
            <v>0.14665988785143796</v>
          </cell>
        </row>
        <row r="28">
          <cell r="A28" t="str">
            <v>K</v>
          </cell>
          <cell r="B28">
            <v>0.32577984277274741</v>
          </cell>
          <cell r="C28">
            <v>0.10577984277274741</v>
          </cell>
          <cell r="D28">
            <v>0.14422015722725257</v>
          </cell>
        </row>
        <row r="29">
          <cell r="A29" t="str">
            <v>L</v>
          </cell>
          <cell r="B29">
            <v>0.3698921689912234</v>
          </cell>
          <cell r="C29">
            <v>7.9892168991223422E-2</v>
          </cell>
          <cell r="D29">
            <v>0.10010783100877657</v>
          </cell>
        </row>
        <row r="49">
          <cell r="A49" t="str">
            <v>A</v>
          </cell>
          <cell r="B49">
            <v>0.517043252249756</v>
          </cell>
          <cell r="C49">
            <v>9.7043252249756018E-2</v>
          </cell>
          <cell r="D49">
            <v>0.21000000000000002</v>
          </cell>
        </row>
        <row r="50">
          <cell r="A50" t="str">
            <v>B</v>
          </cell>
          <cell r="B50">
            <v>0.38664129967514316</v>
          </cell>
          <cell r="C50">
            <v>8.6641299675143169E-2</v>
          </cell>
          <cell r="D50">
            <v>0.2</v>
          </cell>
        </row>
        <row r="51">
          <cell r="A51" t="str">
            <v>C</v>
          </cell>
          <cell r="B51">
            <v>0.46290180986634322</v>
          </cell>
          <cell r="C51">
            <v>7.2901809866343203E-2</v>
          </cell>
          <cell r="D51">
            <v>0.15000000000000002</v>
          </cell>
        </row>
        <row r="52">
          <cell r="A52" t="str">
            <v>D</v>
          </cell>
          <cell r="B52">
            <v>0.4782562290283543</v>
          </cell>
          <cell r="C52">
            <v>9.8256229028354292E-2</v>
          </cell>
          <cell r="D52">
            <v>0.20999999999999996</v>
          </cell>
        </row>
        <row r="53">
          <cell r="A53" t="str">
            <v>E</v>
          </cell>
          <cell r="B53">
            <v>0.35988595015215807</v>
          </cell>
          <cell r="C53">
            <v>8.9885950152158056E-2</v>
          </cell>
          <cell r="D53">
            <v>0.19999999999999996</v>
          </cell>
        </row>
        <row r="54">
          <cell r="A54" t="str">
            <v>F</v>
          </cell>
          <cell r="B54">
            <v>0.4264608813916243</v>
          </cell>
          <cell r="C54">
            <v>6.6460881391624316E-2</v>
          </cell>
          <cell r="D54">
            <v>0.15000000000000002</v>
          </cell>
        </row>
        <row r="55">
          <cell r="A55" t="str">
            <v>G</v>
          </cell>
          <cell r="B55">
            <v>0.48012148653217024</v>
          </cell>
          <cell r="C55">
            <v>0.12012148653217025</v>
          </cell>
          <cell r="D55">
            <v>0.27</v>
          </cell>
        </row>
        <row r="56">
          <cell r="A56" t="str">
            <v>H</v>
          </cell>
          <cell r="B56">
            <v>0.42860478414076653</v>
          </cell>
          <cell r="C56">
            <v>0.11860478414076653</v>
          </cell>
          <cell r="D56">
            <v>0.28999999999999998</v>
          </cell>
        </row>
        <row r="57">
          <cell r="A57" t="str">
            <v>I</v>
          </cell>
          <cell r="B57">
            <v>0.45880541267977781</v>
          </cell>
          <cell r="C57">
            <v>8.8805412679777818E-2</v>
          </cell>
          <cell r="D57">
            <v>0.19999999999999996</v>
          </cell>
        </row>
        <row r="58">
          <cell r="A58" t="str">
            <v>J</v>
          </cell>
          <cell r="B58">
            <v>0.45979279642566012</v>
          </cell>
          <cell r="C58">
            <v>0.1197927964256601</v>
          </cell>
          <cell r="D58">
            <v>0.27999999999999997</v>
          </cell>
        </row>
        <row r="59">
          <cell r="A59" t="str">
            <v>K</v>
          </cell>
          <cell r="B59">
            <v>0.3715360584128049</v>
          </cell>
          <cell r="C59">
            <v>0.1215360584128049</v>
          </cell>
          <cell r="D59">
            <v>0.29000000000000004</v>
          </cell>
        </row>
        <row r="60">
          <cell r="A60" t="str">
            <v>L</v>
          </cell>
          <cell r="B60">
            <v>0.41863248214689325</v>
          </cell>
          <cell r="C60">
            <v>8.8632482146893232E-2</v>
          </cell>
          <cell r="D60">
            <v>0.2</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9"/>
  <sheetViews>
    <sheetView showGridLines="0" tabSelected="1" view="pageLayout" zoomScaleNormal="100" workbookViewId="0">
      <selection activeCell="A3" sqref="A3"/>
    </sheetView>
  </sheetViews>
  <sheetFormatPr defaultRowHeight="15" x14ac:dyDescent="0.25"/>
  <cols>
    <col min="1" max="1" width="89.28515625" customWidth="1"/>
    <col min="257" max="257" width="89.28515625" customWidth="1"/>
    <col min="513" max="513" width="89.28515625" customWidth="1"/>
    <col min="769" max="769" width="89.28515625" customWidth="1"/>
    <col min="1025" max="1025" width="89.28515625" customWidth="1"/>
    <col min="1281" max="1281" width="89.28515625" customWidth="1"/>
    <col min="1537" max="1537" width="89.28515625" customWidth="1"/>
    <col min="1793" max="1793" width="89.28515625" customWidth="1"/>
    <col min="2049" max="2049" width="89.28515625" customWidth="1"/>
    <col min="2305" max="2305" width="89.28515625" customWidth="1"/>
    <col min="2561" max="2561" width="89.28515625" customWidth="1"/>
    <col min="2817" max="2817" width="89.28515625" customWidth="1"/>
    <col min="3073" max="3073" width="89.28515625" customWidth="1"/>
    <col min="3329" max="3329" width="89.28515625" customWidth="1"/>
    <col min="3585" max="3585" width="89.28515625" customWidth="1"/>
    <col min="3841" max="3841" width="89.28515625" customWidth="1"/>
    <col min="4097" max="4097" width="89.28515625" customWidth="1"/>
    <col min="4353" max="4353" width="89.28515625" customWidth="1"/>
    <col min="4609" max="4609" width="89.28515625" customWidth="1"/>
    <col min="4865" max="4865" width="89.28515625" customWidth="1"/>
    <col min="5121" max="5121" width="89.28515625" customWidth="1"/>
    <col min="5377" max="5377" width="89.28515625" customWidth="1"/>
    <col min="5633" max="5633" width="89.28515625" customWidth="1"/>
    <col min="5889" max="5889" width="89.28515625" customWidth="1"/>
    <col min="6145" max="6145" width="89.28515625" customWidth="1"/>
    <col min="6401" max="6401" width="89.28515625" customWidth="1"/>
    <col min="6657" max="6657" width="89.28515625" customWidth="1"/>
    <col min="6913" max="6913" width="89.28515625" customWidth="1"/>
    <col min="7169" max="7169" width="89.28515625" customWidth="1"/>
    <col min="7425" max="7425" width="89.28515625" customWidth="1"/>
    <col min="7681" max="7681" width="89.28515625" customWidth="1"/>
    <col min="7937" max="7937" width="89.28515625" customWidth="1"/>
    <col min="8193" max="8193" width="89.28515625" customWidth="1"/>
    <col min="8449" max="8449" width="89.28515625" customWidth="1"/>
    <col min="8705" max="8705" width="89.28515625" customWidth="1"/>
    <col min="8961" max="8961" width="89.28515625" customWidth="1"/>
    <col min="9217" max="9217" width="89.28515625" customWidth="1"/>
    <col min="9473" max="9473" width="89.28515625" customWidth="1"/>
    <col min="9729" max="9729" width="89.28515625" customWidth="1"/>
    <col min="9985" max="9985" width="89.28515625" customWidth="1"/>
    <col min="10241" max="10241" width="89.28515625" customWidth="1"/>
    <col min="10497" max="10497" width="89.28515625" customWidth="1"/>
    <col min="10753" max="10753" width="89.28515625" customWidth="1"/>
    <col min="11009" max="11009" width="89.28515625" customWidth="1"/>
    <col min="11265" max="11265" width="89.28515625" customWidth="1"/>
    <col min="11521" max="11521" width="89.28515625" customWidth="1"/>
    <col min="11777" max="11777" width="89.28515625" customWidth="1"/>
    <col min="12033" max="12033" width="89.28515625" customWidth="1"/>
    <col min="12289" max="12289" width="89.28515625" customWidth="1"/>
    <col min="12545" max="12545" width="89.28515625" customWidth="1"/>
    <col min="12801" max="12801" width="89.28515625" customWidth="1"/>
    <col min="13057" max="13057" width="89.28515625" customWidth="1"/>
    <col min="13313" max="13313" width="89.28515625" customWidth="1"/>
    <col min="13569" max="13569" width="89.28515625" customWidth="1"/>
    <col min="13825" max="13825" width="89.28515625" customWidth="1"/>
    <col min="14081" max="14081" width="89.28515625" customWidth="1"/>
    <col min="14337" max="14337" width="89.28515625" customWidth="1"/>
    <col min="14593" max="14593" width="89.28515625" customWidth="1"/>
    <col min="14849" max="14849" width="89.28515625" customWidth="1"/>
    <col min="15105" max="15105" width="89.28515625" customWidth="1"/>
    <col min="15361" max="15361" width="89.28515625" customWidth="1"/>
    <col min="15617" max="15617" width="89.28515625" customWidth="1"/>
    <col min="15873" max="15873" width="89.28515625" customWidth="1"/>
    <col min="16129" max="16129" width="89.28515625" customWidth="1"/>
  </cols>
  <sheetData>
    <row r="1" spans="1:1" ht="18.75" x14ac:dyDescent="0.3">
      <c r="A1" s="131" t="s">
        <v>267</v>
      </c>
    </row>
    <row r="2" spans="1:1" x14ac:dyDescent="0.25">
      <c r="A2" s="132"/>
    </row>
    <row r="3" spans="1:1" ht="94.5" x14ac:dyDescent="0.25">
      <c r="A3" s="133" t="s">
        <v>274</v>
      </c>
    </row>
    <row r="4" spans="1:1" x14ac:dyDescent="0.25">
      <c r="A4" s="134"/>
    </row>
    <row r="5" spans="1:1" ht="105" x14ac:dyDescent="0.25">
      <c r="A5" s="135" t="s">
        <v>275</v>
      </c>
    </row>
    <row r="6" spans="1:1" x14ac:dyDescent="0.25">
      <c r="A6" s="135"/>
    </row>
    <row r="7" spans="1:1" ht="75" x14ac:dyDescent="0.25">
      <c r="A7" s="134" t="s">
        <v>276</v>
      </c>
    </row>
    <row r="8" spans="1:1" x14ac:dyDescent="0.25">
      <c r="A8" s="136"/>
    </row>
    <row r="9" spans="1:1" ht="31.5" x14ac:dyDescent="0.25">
      <c r="A9" s="137" t="s">
        <v>277</v>
      </c>
    </row>
    <row r="10" spans="1:1" x14ac:dyDescent="0.25">
      <c r="A10" s="136"/>
    </row>
    <row r="11" spans="1:1" ht="45" x14ac:dyDescent="0.25">
      <c r="A11" s="138" t="s">
        <v>278</v>
      </c>
    </row>
    <row r="12" spans="1:1" ht="9.9499999999999993" customHeight="1" x14ac:dyDescent="0.25">
      <c r="A12" s="136"/>
    </row>
    <row r="13" spans="1:1" ht="75" customHeight="1" x14ac:dyDescent="0.25">
      <c r="A13" s="138"/>
    </row>
    <row r="14" spans="1:1" ht="9.9499999999999993" customHeight="1" x14ac:dyDescent="0.25">
      <c r="A14" s="136"/>
    </row>
    <row r="15" spans="1:1" x14ac:dyDescent="0.25">
      <c r="A15" s="138"/>
    </row>
    <row r="16" spans="1:1" ht="9.9499999999999993" customHeight="1" x14ac:dyDescent="0.25">
      <c r="A16" s="136"/>
    </row>
    <row r="17" spans="1:1" x14ac:dyDescent="0.25">
      <c r="A17" s="138"/>
    </row>
    <row r="18" spans="1:1" x14ac:dyDescent="0.25">
      <c r="A18" s="139"/>
    </row>
    <row r="19" spans="1:1" x14ac:dyDescent="0.25">
      <c r="A19" s="139"/>
    </row>
  </sheetData>
  <sheetProtection algorithmName="SHA-512" hashValue="n97IQNntZ6V4iGOlKYUkyTb/1z79WG7P0zS6r0I0Nx4mK2IABMjRzPuLsQhgp8l7u/RrMzf7QYYjfy9uanMt1A==" saltValue="eew3wM18MZexYEURvrAWZA==" spinCount="100000" sheet="1" objects="1" scenarios="1"/>
  <pageMargins left="0.7" right="0.7" top="0.75" bottom="0.75" header="0.3" footer="0.3"/>
  <pageSetup orientation="portrait" r:id="rId1"/>
  <headerFooter>
    <oddHeader>&amp;R&amp;G</oddHeader>
    <oddFooter>&amp;LMSY3_MPR40</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3"/>
  <sheetViews>
    <sheetView showGridLines="0" view="pageLayout" zoomScaleNormal="100" workbookViewId="0">
      <selection activeCell="C3" sqref="C3"/>
    </sheetView>
  </sheetViews>
  <sheetFormatPr defaultRowHeight="15" x14ac:dyDescent="0.25"/>
  <sheetData>
    <row r="1" spans="1:13" ht="27.75" customHeight="1" x14ac:dyDescent="0.25">
      <c r="A1" s="155" t="s">
        <v>266</v>
      </c>
      <c r="B1" s="156"/>
      <c r="C1" s="156"/>
      <c r="D1" s="156"/>
      <c r="E1" s="156"/>
      <c r="F1" s="156"/>
      <c r="G1" s="156"/>
      <c r="H1" s="156"/>
      <c r="I1" s="156"/>
      <c r="J1" s="156"/>
      <c r="K1" s="156"/>
      <c r="L1" s="156"/>
      <c r="M1" s="157"/>
    </row>
    <row r="2" spans="1:13" x14ac:dyDescent="0.25">
      <c r="A2" s="124"/>
      <c r="B2" s="125"/>
      <c r="C2" s="125"/>
      <c r="D2" s="125"/>
      <c r="E2" s="125"/>
      <c r="F2" s="125"/>
      <c r="G2" s="125"/>
      <c r="H2" s="125"/>
      <c r="I2" s="125"/>
      <c r="J2" s="125"/>
      <c r="K2" s="125"/>
      <c r="L2" s="125"/>
      <c r="M2" s="126"/>
    </row>
    <row r="3" spans="1:13" x14ac:dyDescent="0.25">
      <c r="A3" s="124"/>
      <c r="B3" s="125"/>
      <c r="C3" s="125"/>
      <c r="D3" s="125"/>
      <c r="E3" s="125"/>
      <c r="F3" s="125"/>
      <c r="G3" s="125"/>
      <c r="H3" s="125"/>
      <c r="I3" s="125"/>
      <c r="J3" s="125"/>
      <c r="K3" s="125"/>
      <c r="L3" s="125"/>
      <c r="M3" s="126"/>
    </row>
    <row r="4" spans="1:13" x14ac:dyDescent="0.25">
      <c r="A4" s="124"/>
      <c r="B4" s="125"/>
      <c r="C4" s="125"/>
      <c r="D4" s="125"/>
      <c r="E4" s="125"/>
      <c r="F4" s="125"/>
      <c r="G4" s="125"/>
      <c r="H4" s="125"/>
      <c r="I4" s="125"/>
      <c r="J4" s="125"/>
      <c r="K4" s="125"/>
      <c r="L4" s="125"/>
      <c r="M4" s="126"/>
    </row>
    <row r="5" spans="1:13" x14ac:dyDescent="0.25">
      <c r="A5" s="124"/>
      <c r="B5" s="125"/>
      <c r="C5" s="125"/>
      <c r="D5" s="125"/>
      <c r="E5" s="125"/>
      <c r="F5" s="125"/>
      <c r="G5" s="125"/>
      <c r="H5" s="125"/>
      <c r="I5" s="125"/>
      <c r="J5" s="125"/>
      <c r="K5" s="125"/>
      <c r="L5" s="125"/>
      <c r="M5" s="126"/>
    </row>
    <row r="6" spans="1:13" x14ac:dyDescent="0.25">
      <c r="A6" s="124"/>
      <c r="B6" s="125"/>
      <c r="C6" s="125"/>
      <c r="D6" s="125"/>
      <c r="E6" s="125"/>
      <c r="F6" s="125"/>
      <c r="G6" s="125"/>
      <c r="H6" s="125"/>
      <c r="I6" s="125"/>
      <c r="J6" s="125"/>
      <c r="K6" s="125"/>
      <c r="L6" s="125"/>
      <c r="M6" s="126"/>
    </row>
    <row r="7" spans="1:13" x14ac:dyDescent="0.25">
      <c r="A7" s="124"/>
      <c r="B7" s="125"/>
      <c r="C7" s="125"/>
      <c r="D7" s="125"/>
      <c r="E7" s="125"/>
      <c r="F7" s="125"/>
      <c r="G7" s="125"/>
      <c r="H7" s="125"/>
      <c r="I7" s="125"/>
      <c r="J7" s="125"/>
      <c r="K7" s="125"/>
      <c r="L7" s="125"/>
      <c r="M7" s="126"/>
    </row>
    <row r="8" spans="1:13" x14ac:dyDescent="0.25">
      <c r="A8" s="124"/>
      <c r="B8" s="125"/>
      <c r="C8" s="125"/>
      <c r="D8" s="125"/>
      <c r="E8" s="125"/>
      <c r="F8" s="125"/>
      <c r="G8" s="125"/>
      <c r="H8" s="125"/>
      <c r="I8" s="125"/>
      <c r="J8" s="125"/>
      <c r="K8" s="125"/>
      <c r="L8" s="125"/>
      <c r="M8" s="126"/>
    </row>
    <row r="9" spans="1:13" x14ac:dyDescent="0.25">
      <c r="A9" s="124"/>
      <c r="B9" s="125"/>
      <c r="C9" s="125"/>
      <c r="D9" s="125"/>
      <c r="E9" s="125" t="s">
        <v>217</v>
      </c>
      <c r="F9" s="125" t="s">
        <v>218</v>
      </c>
      <c r="G9" s="125" t="s">
        <v>219</v>
      </c>
      <c r="H9" s="125"/>
      <c r="I9" s="125"/>
      <c r="J9" s="125"/>
      <c r="K9" s="125"/>
      <c r="L9" s="125"/>
      <c r="M9" s="126"/>
    </row>
    <row r="10" spans="1:13" x14ac:dyDescent="0.25">
      <c r="A10" s="124"/>
      <c r="B10" s="125"/>
      <c r="C10" s="125"/>
      <c r="D10" s="125" t="s">
        <v>220</v>
      </c>
      <c r="E10" s="127">
        <v>0.45581500296588978</v>
      </c>
      <c r="F10" s="128">
        <v>7.5815002965889777E-2</v>
      </c>
      <c r="G10" s="128">
        <v>9.4184997034110263E-2</v>
      </c>
      <c r="H10" s="125"/>
      <c r="I10" s="125"/>
      <c r="J10" s="125"/>
      <c r="K10" s="125"/>
      <c r="L10" s="125"/>
      <c r="M10" s="126"/>
    </row>
    <row r="11" spans="1:13" x14ac:dyDescent="0.25">
      <c r="A11" s="124"/>
      <c r="B11" s="125"/>
      <c r="C11" s="125"/>
      <c r="D11" s="125" t="s">
        <v>221</v>
      </c>
      <c r="E11" s="127">
        <v>0.34376218901165811</v>
      </c>
      <c r="F11" s="128">
        <v>7.3762189011658097E-2</v>
      </c>
      <c r="G11" s="128">
        <v>9.6237810988341888E-2</v>
      </c>
      <c r="H11" s="125"/>
      <c r="I11" s="125"/>
      <c r="J11" s="125"/>
      <c r="K11" s="125"/>
      <c r="L11" s="125"/>
      <c r="M11" s="126"/>
    </row>
    <row r="12" spans="1:13" x14ac:dyDescent="0.25">
      <c r="A12" s="124"/>
      <c r="B12" s="125"/>
      <c r="C12" s="125"/>
      <c r="D12" s="125" t="s">
        <v>222</v>
      </c>
      <c r="E12" s="127">
        <v>0.40685166742839524</v>
      </c>
      <c r="F12" s="128">
        <v>5.6851667428395258E-2</v>
      </c>
      <c r="G12" s="128">
        <v>6.3148332571604737E-2</v>
      </c>
      <c r="H12" s="125"/>
      <c r="I12" s="125"/>
      <c r="J12" s="125"/>
      <c r="K12" s="125"/>
      <c r="L12" s="125"/>
      <c r="M12" s="126"/>
    </row>
    <row r="13" spans="1:13" x14ac:dyDescent="0.25">
      <c r="A13" s="124"/>
      <c r="B13" s="125"/>
      <c r="C13" s="125"/>
      <c r="D13" s="125" t="s">
        <v>223</v>
      </c>
      <c r="E13" s="127">
        <v>0.42751639210865283</v>
      </c>
      <c r="F13" s="128">
        <v>7.7516392108652854E-2</v>
      </c>
      <c r="G13" s="128">
        <v>0.10248360789134719</v>
      </c>
      <c r="H13" s="125"/>
      <c r="I13" s="125"/>
      <c r="J13" s="125"/>
      <c r="K13" s="125"/>
      <c r="L13" s="125"/>
      <c r="M13" s="126"/>
    </row>
    <row r="14" spans="1:13" x14ac:dyDescent="0.25">
      <c r="A14" s="124"/>
      <c r="B14" s="125"/>
      <c r="C14" s="125"/>
      <c r="D14" s="125" t="s">
        <v>224</v>
      </c>
      <c r="E14" s="127">
        <v>0.32017309458374871</v>
      </c>
      <c r="F14" s="128">
        <v>7.0173094583748707E-2</v>
      </c>
      <c r="G14" s="128">
        <v>9.9826905416251277E-2</v>
      </c>
      <c r="H14" s="125"/>
      <c r="I14" s="125"/>
      <c r="J14" s="125"/>
      <c r="K14" s="125"/>
      <c r="L14" s="125"/>
      <c r="M14" s="126"/>
    </row>
    <row r="15" spans="1:13" x14ac:dyDescent="0.25">
      <c r="A15" s="124"/>
      <c r="B15" s="125"/>
      <c r="C15" s="125"/>
      <c r="D15" s="125" t="s">
        <v>225</v>
      </c>
      <c r="E15" s="127">
        <v>0.37830223500331928</v>
      </c>
      <c r="F15" s="128">
        <v>5.8302235003319269E-2</v>
      </c>
      <c r="G15" s="128">
        <v>7.1697764996680735E-2</v>
      </c>
      <c r="H15" s="125"/>
      <c r="I15" s="125"/>
      <c r="J15" s="125"/>
      <c r="K15" s="125"/>
      <c r="L15" s="125"/>
      <c r="M15" s="126"/>
    </row>
    <row r="16" spans="1:13" x14ac:dyDescent="0.25">
      <c r="A16" s="124"/>
      <c r="B16" s="125"/>
      <c r="C16" s="125"/>
      <c r="D16" s="125" t="s">
        <v>226</v>
      </c>
      <c r="E16" s="127">
        <v>0.42290517512207415</v>
      </c>
      <c r="F16" s="128">
        <v>0.10290517512207414</v>
      </c>
      <c r="G16" s="128">
        <v>0.1370948248779259</v>
      </c>
      <c r="H16" s="125"/>
      <c r="I16" s="125"/>
      <c r="J16" s="125"/>
      <c r="K16" s="125"/>
      <c r="L16" s="125"/>
      <c r="M16" s="126"/>
    </row>
    <row r="17" spans="1:13" x14ac:dyDescent="0.25">
      <c r="A17" s="124"/>
      <c r="B17" s="125"/>
      <c r="C17" s="125"/>
      <c r="D17" s="125" t="s">
        <v>227</v>
      </c>
      <c r="E17" s="127">
        <v>0.37233188739137496</v>
      </c>
      <c r="F17" s="128">
        <v>0.10233188739137494</v>
      </c>
      <c r="G17" s="128">
        <v>0.14766811260862506</v>
      </c>
      <c r="H17" s="125"/>
      <c r="I17" s="125"/>
      <c r="J17" s="125"/>
      <c r="K17" s="125"/>
      <c r="L17" s="125"/>
      <c r="M17" s="126"/>
    </row>
    <row r="18" spans="1:13" x14ac:dyDescent="0.25">
      <c r="A18" s="124"/>
      <c r="B18" s="125"/>
      <c r="C18" s="125"/>
      <c r="D18" s="125" t="s">
        <v>228</v>
      </c>
      <c r="E18" s="127">
        <v>0.39881805389469061</v>
      </c>
      <c r="F18" s="128">
        <v>7.8818053894690598E-2</v>
      </c>
      <c r="G18" s="128">
        <v>9.1181946105309386E-2</v>
      </c>
      <c r="H18" s="125"/>
      <c r="I18" s="125"/>
      <c r="J18" s="125"/>
      <c r="K18" s="125"/>
      <c r="L18" s="125"/>
      <c r="M18" s="126"/>
    </row>
    <row r="19" spans="1:13" x14ac:dyDescent="0.25">
      <c r="A19" s="124"/>
      <c r="B19" s="125"/>
      <c r="C19" s="125"/>
      <c r="D19" s="125" t="s">
        <v>229</v>
      </c>
      <c r="E19" s="127">
        <v>0.41334011214856209</v>
      </c>
      <c r="F19" s="128">
        <v>0.10334011214856209</v>
      </c>
      <c r="G19" s="128">
        <v>0.14665988785143796</v>
      </c>
      <c r="H19" s="125"/>
      <c r="I19" s="125"/>
      <c r="J19" s="125"/>
      <c r="K19" s="125"/>
      <c r="L19" s="125"/>
      <c r="M19" s="126"/>
    </row>
    <row r="20" spans="1:13" x14ac:dyDescent="0.25">
      <c r="A20" s="124"/>
      <c r="B20" s="125"/>
      <c r="C20" s="125"/>
      <c r="D20" s="125" t="s">
        <v>230</v>
      </c>
      <c r="E20" s="127">
        <v>0.32577984277274741</v>
      </c>
      <c r="F20" s="128">
        <v>0.10577984277274741</v>
      </c>
      <c r="G20" s="128">
        <v>0.14422015722725257</v>
      </c>
      <c r="H20" s="125"/>
      <c r="I20" s="125"/>
      <c r="J20" s="125"/>
      <c r="K20" s="125"/>
      <c r="L20" s="125"/>
      <c r="M20" s="126"/>
    </row>
    <row r="21" spans="1:13" x14ac:dyDescent="0.25">
      <c r="A21" s="124"/>
      <c r="B21" s="125"/>
      <c r="C21" s="125"/>
      <c r="D21" s="125" t="s">
        <v>231</v>
      </c>
      <c r="E21" s="127">
        <v>0.3698921689912234</v>
      </c>
      <c r="F21" s="128">
        <v>7.9892168991223422E-2</v>
      </c>
      <c r="G21" s="128">
        <v>0.10010783100877657</v>
      </c>
      <c r="H21" s="125"/>
      <c r="I21" s="125"/>
      <c r="J21" s="125"/>
      <c r="K21" s="125"/>
      <c r="L21" s="125"/>
      <c r="M21" s="126"/>
    </row>
    <row r="22" spans="1:13" x14ac:dyDescent="0.25">
      <c r="A22" s="124"/>
      <c r="B22" s="125"/>
      <c r="C22" s="125"/>
      <c r="D22" s="125"/>
      <c r="E22" s="125"/>
      <c r="F22" s="125"/>
      <c r="G22" s="125"/>
      <c r="H22" s="125"/>
      <c r="I22" s="125"/>
      <c r="J22" s="125"/>
      <c r="K22" s="125"/>
      <c r="L22" s="125"/>
      <c r="M22" s="126"/>
    </row>
    <row r="23" spans="1:13" x14ac:dyDescent="0.25">
      <c r="A23" s="124"/>
      <c r="B23" s="125"/>
      <c r="C23" s="125"/>
      <c r="D23" s="125"/>
      <c r="E23" s="125"/>
      <c r="F23" s="125"/>
      <c r="G23" s="125"/>
      <c r="H23" s="125"/>
      <c r="I23" s="125"/>
      <c r="J23" s="125"/>
      <c r="K23" s="125"/>
      <c r="L23" s="125"/>
      <c r="M23" s="126"/>
    </row>
    <row r="24" spans="1:13" x14ac:dyDescent="0.25">
      <c r="A24" s="124"/>
      <c r="B24" s="125"/>
      <c r="C24" s="125"/>
      <c r="D24" s="125"/>
      <c r="E24" s="125"/>
      <c r="F24" s="125"/>
      <c r="G24" s="125"/>
      <c r="H24" s="125"/>
      <c r="I24" s="125"/>
      <c r="J24" s="125"/>
      <c r="K24" s="125"/>
      <c r="L24" s="125"/>
      <c r="M24" s="126"/>
    </row>
    <row r="25" spans="1:13" x14ac:dyDescent="0.25">
      <c r="A25" s="124"/>
      <c r="B25" s="125"/>
      <c r="C25" s="125"/>
      <c r="D25" s="125"/>
      <c r="E25" s="125"/>
      <c r="F25" s="125"/>
      <c r="G25" s="125"/>
      <c r="H25" s="125"/>
      <c r="I25" s="125"/>
      <c r="J25" s="125"/>
      <c r="K25" s="125"/>
      <c r="L25" s="125"/>
      <c r="M25" s="126"/>
    </row>
    <row r="26" spans="1:13" x14ac:dyDescent="0.25">
      <c r="A26" s="124"/>
      <c r="B26" s="125"/>
      <c r="C26" s="125"/>
      <c r="D26" s="125"/>
      <c r="E26" s="125"/>
      <c r="F26" s="125"/>
      <c r="G26" s="125"/>
      <c r="H26" s="125"/>
      <c r="I26" s="125"/>
      <c r="J26" s="125"/>
      <c r="K26" s="125"/>
      <c r="L26" s="125"/>
      <c r="M26" s="126"/>
    </row>
    <row r="27" spans="1:13" x14ac:dyDescent="0.25">
      <c r="A27" s="124"/>
      <c r="B27" s="125"/>
      <c r="C27" s="125"/>
      <c r="D27" s="125"/>
      <c r="E27" s="125"/>
      <c r="F27" s="125"/>
      <c r="G27" s="125"/>
      <c r="H27" s="125"/>
      <c r="I27" s="125"/>
      <c r="J27" s="125"/>
      <c r="K27" s="125"/>
      <c r="L27" s="125"/>
      <c r="M27" s="126"/>
    </row>
    <row r="28" spans="1:13" x14ac:dyDescent="0.25">
      <c r="A28" s="124"/>
      <c r="B28" s="125"/>
      <c r="C28" s="125"/>
      <c r="D28" s="125"/>
      <c r="E28" s="125"/>
      <c r="F28" s="125"/>
      <c r="G28" s="125"/>
      <c r="H28" s="125"/>
      <c r="I28" s="125"/>
      <c r="J28" s="125"/>
      <c r="K28" s="125"/>
      <c r="L28" s="125"/>
      <c r="M28" s="126"/>
    </row>
    <row r="29" spans="1:13" x14ac:dyDescent="0.25">
      <c r="A29" s="129"/>
      <c r="B29" s="114"/>
      <c r="C29" s="114"/>
      <c r="D29" s="114"/>
      <c r="E29" s="114"/>
      <c r="F29" s="114"/>
      <c r="G29" s="114"/>
      <c r="H29" s="114"/>
      <c r="I29" s="114"/>
      <c r="J29" s="114"/>
      <c r="K29" s="114"/>
      <c r="L29" s="114"/>
      <c r="M29" s="130"/>
    </row>
    <row r="30" spans="1:13" x14ac:dyDescent="0.25">
      <c r="A30" s="90" t="s">
        <v>20</v>
      </c>
    </row>
    <row r="31" spans="1:13" x14ac:dyDescent="0.25">
      <c r="A31" s="72" t="s">
        <v>237</v>
      </c>
    </row>
    <row r="32" spans="1:13" x14ac:dyDescent="0.25">
      <c r="A32" s="72" t="s">
        <v>130</v>
      </c>
    </row>
    <row r="33" spans="1:1" x14ac:dyDescent="0.25">
      <c r="A33" s="72" t="s">
        <v>264</v>
      </c>
    </row>
  </sheetData>
  <sheetProtection algorithmName="SHA-512" hashValue="/dwF5DrUF83CSXyNJAJpWK8lj/UJVIJxwO14X8E+nix6wZVlL4PgqVTkzHs/v34hr7iA0cyb6RDuJkW+w/qLFQ==" saltValue="xt/sAIXA7dotkLZTd/n1JA==" spinCount="100000" sheet="1" objects="1" scenarios="1"/>
  <mergeCells count="1">
    <mergeCell ref="A1:M1"/>
  </mergeCells>
  <pageMargins left="0.2" right="0.18" top="0.91666666666666663" bottom="0.75" header="0.3" footer="0.3"/>
  <pageSetup scale="99" orientation="landscape" r:id="rId1"/>
  <headerFooter>
    <oddHeader>&amp;C&amp;"-,Bold"&amp;14Modular Program Report&amp;R&amp;G</oddHeader>
    <oddFooter>&amp;LMSY4_MPR46, Report 1 of 2</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3"/>
  <sheetViews>
    <sheetView showGridLines="0" view="pageLayout" zoomScaleNormal="100" workbookViewId="0">
      <selection activeCell="C3" sqref="C3"/>
    </sheetView>
  </sheetViews>
  <sheetFormatPr defaultRowHeight="15" x14ac:dyDescent="0.25"/>
  <sheetData>
    <row r="1" spans="1:13" ht="27.75" customHeight="1" x14ac:dyDescent="0.25">
      <c r="A1" s="155" t="s">
        <v>265</v>
      </c>
      <c r="B1" s="156"/>
      <c r="C1" s="156"/>
      <c r="D1" s="156"/>
      <c r="E1" s="156"/>
      <c r="F1" s="156"/>
      <c r="G1" s="156"/>
      <c r="H1" s="156"/>
      <c r="I1" s="156"/>
      <c r="J1" s="156"/>
      <c r="K1" s="156"/>
      <c r="L1" s="156"/>
      <c r="M1" s="157"/>
    </row>
    <row r="2" spans="1:13" x14ac:dyDescent="0.25">
      <c r="A2" s="124"/>
      <c r="B2" s="125"/>
      <c r="C2" s="125"/>
      <c r="D2" s="125"/>
      <c r="E2" s="125"/>
      <c r="F2" s="125"/>
      <c r="G2" s="125"/>
      <c r="H2" s="125"/>
      <c r="I2" s="125"/>
      <c r="J2" s="125"/>
      <c r="K2" s="125"/>
      <c r="L2" s="125"/>
      <c r="M2" s="126"/>
    </row>
    <row r="3" spans="1:13" x14ac:dyDescent="0.25">
      <c r="A3" s="124"/>
      <c r="B3" s="125"/>
      <c r="C3" s="125"/>
      <c r="D3" s="125"/>
      <c r="E3" s="125"/>
      <c r="F3" s="125"/>
      <c r="G3" s="125"/>
      <c r="H3" s="125"/>
      <c r="I3" s="125"/>
      <c r="J3" s="125"/>
      <c r="K3" s="125"/>
      <c r="L3" s="125"/>
      <c r="M3" s="126"/>
    </row>
    <row r="4" spans="1:13" x14ac:dyDescent="0.25">
      <c r="A4" s="124"/>
      <c r="B4" s="125"/>
      <c r="C4" s="125"/>
      <c r="D4" s="125"/>
      <c r="E4" s="125"/>
      <c r="F4" s="125"/>
      <c r="G4" s="125"/>
      <c r="H4" s="125"/>
      <c r="I4" s="125"/>
      <c r="J4" s="125"/>
      <c r="K4" s="125"/>
      <c r="L4" s="125"/>
      <c r="M4" s="126"/>
    </row>
    <row r="5" spans="1:13" x14ac:dyDescent="0.25">
      <c r="A5" s="124"/>
      <c r="B5" s="125"/>
      <c r="C5" s="125"/>
      <c r="D5" s="125"/>
      <c r="E5" s="125"/>
      <c r="F5" s="125"/>
      <c r="G5" s="125"/>
      <c r="H5" s="125"/>
      <c r="I5" s="125"/>
      <c r="J5" s="125"/>
      <c r="K5" s="125"/>
      <c r="L5" s="125"/>
      <c r="M5" s="126"/>
    </row>
    <row r="6" spans="1:13" x14ac:dyDescent="0.25">
      <c r="A6" s="124"/>
      <c r="B6" s="125"/>
      <c r="C6" s="125"/>
      <c r="D6" s="125"/>
      <c r="E6" s="125"/>
      <c r="F6" s="125"/>
      <c r="G6" s="125"/>
      <c r="H6" s="125"/>
      <c r="I6" s="125"/>
      <c r="J6" s="125"/>
      <c r="K6" s="125"/>
      <c r="L6" s="125"/>
      <c r="M6" s="126"/>
    </row>
    <row r="7" spans="1:13" x14ac:dyDescent="0.25">
      <c r="A7" s="124"/>
      <c r="B7" s="125"/>
      <c r="C7" s="125"/>
      <c r="D7" s="125"/>
      <c r="E7" s="125"/>
      <c r="F7" s="125"/>
      <c r="G7" s="125"/>
      <c r="H7" s="125"/>
      <c r="I7" s="125"/>
      <c r="J7" s="125"/>
      <c r="K7" s="125"/>
      <c r="L7" s="125"/>
      <c r="M7" s="126"/>
    </row>
    <row r="8" spans="1:13" x14ac:dyDescent="0.25">
      <c r="A8" s="124"/>
      <c r="B8" s="125"/>
      <c r="C8" s="125"/>
      <c r="D8" s="125"/>
      <c r="E8" s="125" t="s">
        <v>234</v>
      </c>
      <c r="F8" s="125" t="s">
        <v>218</v>
      </c>
      <c r="G8" s="125" t="s">
        <v>219</v>
      </c>
      <c r="H8" s="125"/>
      <c r="I8" s="125"/>
      <c r="J8" s="125"/>
      <c r="K8" s="125"/>
      <c r="L8" s="125"/>
      <c r="M8" s="126"/>
    </row>
    <row r="9" spans="1:13" x14ac:dyDescent="0.25">
      <c r="A9" s="124"/>
      <c r="B9" s="125"/>
      <c r="C9" s="125"/>
      <c r="D9" s="125" t="s">
        <v>220</v>
      </c>
      <c r="E9" s="127">
        <v>0.517043252249756</v>
      </c>
      <c r="F9" s="127">
        <v>9.7043252249756018E-2</v>
      </c>
      <c r="G9" s="125">
        <v>0.21000000000000002</v>
      </c>
      <c r="H9" s="125"/>
      <c r="I9" s="125"/>
      <c r="J9" s="125"/>
      <c r="K9" s="125"/>
      <c r="L9" s="125"/>
      <c r="M9" s="126"/>
    </row>
    <row r="10" spans="1:13" x14ac:dyDescent="0.25">
      <c r="A10" s="124"/>
      <c r="B10" s="125"/>
      <c r="C10" s="125"/>
      <c r="D10" s="125" t="s">
        <v>221</v>
      </c>
      <c r="E10" s="127">
        <v>0.38664129967514316</v>
      </c>
      <c r="F10" s="127">
        <v>8.6641299675143169E-2</v>
      </c>
      <c r="G10" s="125">
        <v>0.2</v>
      </c>
      <c r="H10" s="125"/>
      <c r="I10" s="125"/>
      <c r="J10" s="125"/>
      <c r="K10" s="125"/>
      <c r="L10" s="125"/>
      <c r="M10" s="126"/>
    </row>
    <row r="11" spans="1:13" x14ac:dyDescent="0.25">
      <c r="A11" s="124"/>
      <c r="B11" s="125"/>
      <c r="C11" s="125"/>
      <c r="D11" s="125" t="s">
        <v>222</v>
      </c>
      <c r="E11" s="127">
        <v>0.46290180986634322</v>
      </c>
      <c r="F11" s="127">
        <v>7.2901809866343203E-2</v>
      </c>
      <c r="G11" s="125">
        <v>0.15000000000000002</v>
      </c>
      <c r="H11" s="125"/>
      <c r="I11" s="125"/>
      <c r="J11" s="125"/>
      <c r="K11" s="125"/>
      <c r="L11" s="125"/>
      <c r="M11" s="126"/>
    </row>
    <row r="12" spans="1:13" x14ac:dyDescent="0.25">
      <c r="A12" s="124"/>
      <c r="B12" s="125"/>
      <c r="C12" s="125"/>
      <c r="D12" s="125" t="s">
        <v>223</v>
      </c>
      <c r="E12" s="127">
        <v>0.4782562290283543</v>
      </c>
      <c r="F12" s="127">
        <v>9.8256229028354292E-2</v>
      </c>
      <c r="G12" s="125">
        <v>0.20999999999999996</v>
      </c>
      <c r="H12" s="125"/>
      <c r="I12" s="125"/>
      <c r="J12" s="125"/>
      <c r="K12" s="125"/>
      <c r="L12" s="125"/>
      <c r="M12" s="126"/>
    </row>
    <row r="13" spans="1:13" x14ac:dyDescent="0.25">
      <c r="A13" s="124"/>
      <c r="B13" s="125"/>
      <c r="C13" s="125"/>
      <c r="D13" s="125" t="s">
        <v>224</v>
      </c>
      <c r="E13" s="127">
        <v>0.35988595015215807</v>
      </c>
      <c r="F13" s="127">
        <v>8.9885950152158056E-2</v>
      </c>
      <c r="G13" s="125">
        <v>0.19999999999999996</v>
      </c>
      <c r="H13" s="125"/>
      <c r="I13" s="125"/>
      <c r="J13" s="125"/>
      <c r="K13" s="125"/>
      <c r="L13" s="125"/>
      <c r="M13" s="126"/>
    </row>
    <row r="14" spans="1:13" x14ac:dyDescent="0.25">
      <c r="A14" s="124"/>
      <c r="B14" s="125"/>
      <c r="C14" s="125"/>
      <c r="D14" s="125" t="s">
        <v>225</v>
      </c>
      <c r="E14" s="127">
        <v>0.4264608813916243</v>
      </c>
      <c r="F14" s="127">
        <v>6.6460881391624316E-2</v>
      </c>
      <c r="G14" s="125">
        <v>0.15000000000000002</v>
      </c>
      <c r="H14" s="125"/>
      <c r="I14" s="125"/>
      <c r="J14" s="125"/>
      <c r="K14" s="125"/>
      <c r="L14" s="125"/>
      <c r="M14" s="126"/>
    </row>
    <row r="15" spans="1:13" x14ac:dyDescent="0.25">
      <c r="A15" s="124"/>
      <c r="B15" s="125"/>
      <c r="C15" s="125"/>
      <c r="D15" s="125" t="s">
        <v>226</v>
      </c>
      <c r="E15" s="127">
        <v>0.48012148653217024</v>
      </c>
      <c r="F15" s="127">
        <v>0.12012148653217025</v>
      </c>
      <c r="G15" s="125">
        <v>0.27</v>
      </c>
      <c r="H15" s="125"/>
      <c r="I15" s="125"/>
      <c r="J15" s="125"/>
      <c r="K15" s="125"/>
      <c r="L15" s="125"/>
      <c r="M15" s="126"/>
    </row>
    <row r="16" spans="1:13" x14ac:dyDescent="0.25">
      <c r="A16" s="124"/>
      <c r="B16" s="125"/>
      <c r="C16" s="125"/>
      <c r="D16" s="125" t="s">
        <v>227</v>
      </c>
      <c r="E16" s="127">
        <v>0.42860478414076653</v>
      </c>
      <c r="F16" s="127">
        <v>0.11860478414076653</v>
      </c>
      <c r="G16" s="125">
        <v>0.28999999999999998</v>
      </c>
      <c r="H16" s="125"/>
      <c r="I16" s="125"/>
      <c r="J16" s="125"/>
      <c r="K16" s="125"/>
      <c r="L16" s="125"/>
      <c r="M16" s="126"/>
    </row>
    <row r="17" spans="1:13" x14ac:dyDescent="0.25">
      <c r="A17" s="124"/>
      <c r="B17" s="125"/>
      <c r="C17" s="125"/>
      <c r="D17" s="125" t="s">
        <v>228</v>
      </c>
      <c r="E17" s="127">
        <v>0.45880541267977781</v>
      </c>
      <c r="F17" s="127">
        <v>8.8805412679777818E-2</v>
      </c>
      <c r="G17" s="125">
        <v>0.19999999999999996</v>
      </c>
      <c r="H17" s="125"/>
      <c r="I17" s="125"/>
      <c r="J17" s="125"/>
      <c r="K17" s="125"/>
      <c r="L17" s="125"/>
      <c r="M17" s="126"/>
    </row>
    <row r="18" spans="1:13" x14ac:dyDescent="0.25">
      <c r="A18" s="124"/>
      <c r="B18" s="125"/>
      <c r="C18" s="125"/>
      <c r="D18" s="125" t="s">
        <v>229</v>
      </c>
      <c r="E18" s="127">
        <v>0.45979279642566012</v>
      </c>
      <c r="F18" s="127">
        <v>0.1197927964256601</v>
      </c>
      <c r="G18" s="125">
        <v>0.27999999999999997</v>
      </c>
      <c r="H18" s="125"/>
      <c r="I18" s="125"/>
      <c r="J18" s="125"/>
      <c r="K18" s="125"/>
      <c r="L18" s="125"/>
      <c r="M18" s="126"/>
    </row>
    <row r="19" spans="1:13" x14ac:dyDescent="0.25">
      <c r="A19" s="124"/>
      <c r="B19" s="125"/>
      <c r="C19" s="125"/>
      <c r="D19" s="125" t="s">
        <v>230</v>
      </c>
      <c r="E19" s="127">
        <v>0.3715360584128049</v>
      </c>
      <c r="F19" s="127">
        <v>0.1215360584128049</v>
      </c>
      <c r="G19" s="125">
        <v>0.29000000000000004</v>
      </c>
      <c r="H19" s="125"/>
      <c r="I19" s="125"/>
      <c r="J19" s="125"/>
      <c r="K19" s="125"/>
      <c r="L19" s="125"/>
      <c r="M19" s="126"/>
    </row>
    <row r="20" spans="1:13" x14ac:dyDescent="0.25">
      <c r="A20" s="124"/>
      <c r="B20" s="125"/>
      <c r="C20" s="125"/>
      <c r="D20" s="125" t="s">
        <v>231</v>
      </c>
      <c r="E20" s="127">
        <v>0.41863248214689325</v>
      </c>
      <c r="F20" s="127">
        <v>8.8632482146893232E-2</v>
      </c>
      <c r="G20" s="125">
        <v>0.2</v>
      </c>
      <c r="H20" s="125"/>
      <c r="I20" s="125"/>
      <c r="J20" s="125"/>
      <c r="K20" s="125"/>
      <c r="L20" s="125"/>
      <c r="M20" s="126"/>
    </row>
    <row r="21" spans="1:13" x14ac:dyDescent="0.25">
      <c r="A21" s="124"/>
      <c r="B21" s="125"/>
      <c r="C21" s="125"/>
      <c r="D21" s="125"/>
      <c r="E21" s="127"/>
      <c r="F21" s="128"/>
      <c r="G21" s="128"/>
      <c r="H21" s="125"/>
      <c r="I21" s="125"/>
      <c r="J21" s="125"/>
      <c r="K21" s="125"/>
      <c r="L21" s="125"/>
      <c r="M21" s="126"/>
    </row>
    <row r="22" spans="1:13" x14ac:dyDescent="0.25">
      <c r="A22" s="124"/>
      <c r="B22" s="125"/>
      <c r="C22" s="125"/>
      <c r="D22" s="125"/>
      <c r="E22" s="125"/>
      <c r="F22" s="125"/>
      <c r="G22" s="125"/>
      <c r="H22" s="125"/>
      <c r="I22" s="125"/>
      <c r="J22" s="125"/>
      <c r="K22" s="125"/>
      <c r="L22" s="125"/>
      <c r="M22" s="126"/>
    </row>
    <row r="23" spans="1:13" x14ac:dyDescent="0.25">
      <c r="A23" s="124"/>
      <c r="B23" s="125"/>
      <c r="C23" s="125"/>
      <c r="D23" s="125"/>
      <c r="E23" s="125"/>
      <c r="F23" s="125"/>
      <c r="G23" s="125"/>
      <c r="H23" s="125"/>
      <c r="I23" s="125"/>
      <c r="J23" s="125"/>
      <c r="K23" s="125"/>
      <c r="L23" s="125"/>
      <c r="M23" s="126"/>
    </row>
    <row r="24" spans="1:13" x14ac:dyDescent="0.25">
      <c r="A24" s="124"/>
      <c r="B24" s="125"/>
      <c r="C24" s="125"/>
      <c r="D24" s="125"/>
      <c r="E24" s="125"/>
      <c r="F24" s="125"/>
      <c r="G24" s="125"/>
      <c r="H24" s="125"/>
      <c r="I24" s="125"/>
      <c r="J24" s="125"/>
      <c r="K24" s="125"/>
      <c r="L24" s="125"/>
      <c r="M24" s="126"/>
    </row>
    <row r="25" spans="1:13" x14ac:dyDescent="0.25">
      <c r="A25" s="124"/>
      <c r="B25" s="125"/>
      <c r="C25" s="125"/>
      <c r="D25" s="125"/>
      <c r="E25" s="125"/>
      <c r="F25" s="125"/>
      <c r="G25" s="125"/>
      <c r="H25" s="125"/>
      <c r="I25" s="125"/>
      <c r="J25" s="125"/>
      <c r="K25" s="125"/>
      <c r="L25" s="125"/>
      <c r="M25" s="126"/>
    </row>
    <row r="26" spans="1:13" x14ac:dyDescent="0.25">
      <c r="A26" s="124"/>
      <c r="B26" s="125"/>
      <c r="C26" s="125"/>
      <c r="D26" s="125"/>
      <c r="E26" s="125"/>
      <c r="F26" s="125"/>
      <c r="G26" s="125"/>
      <c r="H26" s="125"/>
      <c r="I26" s="125"/>
      <c r="J26" s="125"/>
      <c r="K26" s="125"/>
      <c r="L26" s="125"/>
      <c r="M26" s="126"/>
    </row>
    <row r="27" spans="1:13" x14ac:dyDescent="0.25">
      <c r="A27" s="124"/>
      <c r="B27" s="125"/>
      <c r="C27" s="125"/>
      <c r="D27" s="125"/>
      <c r="E27" s="125"/>
      <c r="F27" s="125"/>
      <c r="G27" s="125"/>
      <c r="H27" s="125"/>
      <c r="I27" s="125"/>
      <c r="J27" s="125"/>
      <c r="K27" s="125"/>
      <c r="L27" s="125"/>
      <c r="M27" s="126"/>
    </row>
    <row r="28" spans="1:13" x14ac:dyDescent="0.25">
      <c r="A28" s="124"/>
      <c r="B28" s="125"/>
      <c r="C28" s="125"/>
      <c r="D28" s="125"/>
      <c r="E28" s="125"/>
      <c r="F28" s="125"/>
      <c r="G28" s="125"/>
      <c r="H28" s="125"/>
      <c r="I28" s="125"/>
      <c r="J28" s="125"/>
      <c r="K28" s="125"/>
      <c r="L28" s="125"/>
      <c r="M28" s="126"/>
    </row>
    <row r="29" spans="1:13" x14ac:dyDescent="0.25">
      <c r="A29" s="129"/>
      <c r="B29" s="114"/>
      <c r="C29" s="114"/>
      <c r="D29" s="114"/>
      <c r="E29" s="114"/>
      <c r="F29" s="114"/>
      <c r="G29" s="114"/>
      <c r="H29" s="114"/>
      <c r="I29" s="114"/>
      <c r="J29" s="114"/>
      <c r="K29" s="114"/>
      <c r="L29" s="114"/>
      <c r="M29" s="130"/>
    </row>
    <row r="30" spans="1:13" x14ac:dyDescent="0.25">
      <c r="A30" s="90" t="s">
        <v>20</v>
      </c>
    </row>
    <row r="31" spans="1:13" x14ac:dyDescent="0.25">
      <c r="A31" s="72" t="s">
        <v>237</v>
      </c>
    </row>
    <row r="32" spans="1:13" x14ac:dyDescent="0.25">
      <c r="A32" s="72" t="s">
        <v>130</v>
      </c>
    </row>
    <row r="33" spans="1:1" x14ac:dyDescent="0.25">
      <c r="A33" s="72" t="s">
        <v>264</v>
      </c>
    </row>
  </sheetData>
  <sheetProtection algorithmName="SHA-512" hashValue="g1cl46GuvAN2rV41DvYYNJDp2cZkbJakJlrARFgfgVVbxLtwI9cLT2/flMw+C/rv3C1zaCUZXPrOPJVEKLd52Q==" saltValue="Rw7sgAwkXKMRlo9pCTS2gw==" spinCount="100000" sheet="1" objects="1" scenarios="1"/>
  <mergeCells count="1">
    <mergeCell ref="A1:M1"/>
  </mergeCells>
  <pageMargins left="0.2" right="0.18" top="0.91666666666666663" bottom="0.75" header="0.3" footer="0.3"/>
  <pageSetup scale="99" orientation="landscape" r:id="rId1"/>
  <headerFooter>
    <oddHeader>&amp;C&amp;"-,Bold"&amp;14Modular Program Report&amp;R&amp;G</oddHeader>
    <oddFooter>&amp;LMSY4_MPR46, Report 1 of 2</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13"/>
  <sheetViews>
    <sheetView workbookViewId="0"/>
  </sheetViews>
  <sheetFormatPr defaultRowHeight="15" x14ac:dyDescent="0.25"/>
  <cols>
    <col min="1" max="1" width="34.42578125" bestFit="1" customWidth="1"/>
    <col min="2" max="2" width="8.5703125" bestFit="1" customWidth="1"/>
    <col min="3" max="3" width="12" bestFit="1" customWidth="1"/>
    <col min="4" max="4" width="12.28515625" bestFit="1" customWidth="1"/>
    <col min="257" max="257" width="34.42578125" bestFit="1" customWidth="1"/>
    <col min="258" max="258" width="8.5703125" bestFit="1" customWidth="1"/>
    <col min="259" max="259" width="12" bestFit="1" customWidth="1"/>
    <col min="260" max="260" width="12.28515625" bestFit="1" customWidth="1"/>
    <col min="513" max="513" width="34.42578125" bestFit="1" customWidth="1"/>
    <col min="514" max="514" width="8.5703125" bestFit="1" customWidth="1"/>
    <col min="515" max="515" width="12" bestFit="1" customWidth="1"/>
    <col min="516" max="516" width="12.28515625" bestFit="1" customWidth="1"/>
    <col min="769" max="769" width="34.42578125" bestFit="1" customWidth="1"/>
    <col min="770" max="770" width="8.5703125" bestFit="1" customWidth="1"/>
    <col min="771" max="771" width="12" bestFit="1" customWidth="1"/>
    <col min="772" max="772" width="12.28515625" bestFit="1" customWidth="1"/>
    <col min="1025" max="1025" width="34.42578125" bestFit="1" customWidth="1"/>
    <col min="1026" max="1026" width="8.5703125" bestFit="1" customWidth="1"/>
    <col min="1027" max="1027" width="12" bestFit="1" customWidth="1"/>
    <col min="1028" max="1028" width="12.28515625" bestFit="1" customWidth="1"/>
    <col min="1281" max="1281" width="34.42578125" bestFit="1" customWidth="1"/>
    <col min="1282" max="1282" width="8.5703125" bestFit="1" customWidth="1"/>
    <col min="1283" max="1283" width="12" bestFit="1" customWidth="1"/>
    <col min="1284" max="1284" width="12.28515625" bestFit="1" customWidth="1"/>
    <col min="1537" max="1537" width="34.42578125" bestFit="1" customWidth="1"/>
    <col min="1538" max="1538" width="8.5703125" bestFit="1" customWidth="1"/>
    <col min="1539" max="1539" width="12" bestFit="1" customWidth="1"/>
    <col min="1540" max="1540" width="12.28515625" bestFit="1" customWidth="1"/>
    <col min="1793" max="1793" width="34.42578125" bestFit="1" customWidth="1"/>
    <col min="1794" max="1794" width="8.5703125" bestFit="1" customWidth="1"/>
    <col min="1795" max="1795" width="12" bestFit="1" customWidth="1"/>
    <col min="1796" max="1796" width="12.28515625" bestFit="1" customWidth="1"/>
    <col min="2049" max="2049" width="34.42578125" bestFit="1" customWidth="1"/>
    <col min="2050" max="2050" width="8.5703125" bestFit="1" customWidth="1"/>
    <col min="2051" max="2051" width="12" bestFit="1" customWidth="1"/>
    <col min="2052" max="2052" width="12.28515625" bestFit="1" customWidth="1"/>
    <col min="2305" max="2305" width="34.42578125" bestFit="1" customWidth="1"/>
    <col min="2306" max="2306" width="8.5703125" bestFit="1" customWidth="1"/>
    <col min="2307" max="2307" width="12" bestFit="1" customWidth="1"/>
    <col min="2308" max="2308" width="12.28515625" bestFit="1" customWidth="1"/>
    <col min="2561" max="2561" width="34.42578125" bestFit="1" customWidth="1"/>
    <col min="2562" max="2562" width="8.5703125" bestFit="1" customWidth="1"/>
    <col min="2563" max="2563" width="12" bestFit="1" customWidth="1"/>
    <col min="2564" max="2564" width="12.28515625" bestFit="1" customWidth="1"/>
    <col min="2817" max="2817" width="34.42578125" bestFit="1" customWidth="1"/>
    <col min="2818" max="2818" width="8.5703125" bestFit="1" customWidth="1"/>
    <col min="2819" max="2819" width="12" bestFit="1" customWidth="1"/>
    <col min="2820" max="2820" width="12.28515625" bestFit="1" customWidth="1"/>
    <col min="3073" max="3073" width="34.42578125" bestFit="1" customWidth="1"/>
    <col min="3074" max="3074" width="8.5703125" bestFit="1" customWidth="1"/>
    <col min="3075" max="3075" width="12" bestFit="1" customWidth="1"/>
    <col min="3076" max="3076" width="12.28515625" bestFit="1" customWidth="1"/>
    <col min="3329" max="3329" width="34.42578125" bestFit="1" customWidth="1"/>
    <col min="3330" max="3330" width="8.5703125" bestFit="1" customWidth="1"/>
    <col min="3331" max="3331" width="12" bestFit="1" customWidth="1"/>
    <col min="3332" max="3332" width="12.28515625" bestFit="1" customWidth="1"/>
    <col min="3585" max="3585" width="34.42578125" bestFit="1" customWidth="1"/>
    <col min="3586" max="3586" width="8.5703125" bestFit="1" customWidth="1"/>
    <col min="3587" max="3587" width="12" bestFit="1" customWidth="1"/>
    <col min="3588" max="3588" width="12.28515625" bestFit="1" customWidth="1"/>
    <col min="3841" max="3841" width="34.42578125" bestFit="1" customWidth="1"/>
    <col min="3842" max="3842" width="8.5703125" bestFit="1" customWidth="1"/>
    <col min="3843" max="3843" width="12" bestFit="1" customWidth="1"/>
    <col min="3844" max="3844" width="12.28515625" bestFit="1" customWidth="1"/>
    <col min="4097" max="4097" width="34.42578125" bestFit="1" customWidth="1"/>
    <col min="4098" max="4098" width="8.5703125" bestFit="1" customWidth="1"/>
    <col min="4099" max="4099" width="12" bestFit="1" customWidth="1"/>
    <col min="4100" max="4100" width="12.28515625" bestFit="1" customWidth="1"/>
    <col min="4353" max="4353" width="34.42578125" bestFit="1" customWidth="1"/>
    <col min="4354" max="4354" width="8.5703125" bestFit="1" customWidth="1"/>
    <col min="4355" max="4355" width="12" bestFit="1" customWidth="1"/>
    <col min="4356" max="4356" width="12.28515625" bestFit="1" customWidth="1"/>
    <col min="4609" max="4609" width="34.42578125" bestFit="1" customWidth="1"/>
    <col min="4610" max="4610" width="8.5703125" bestFit="1" customWidth="1"/>
    <col min="4611" max="4611" width="12" bestFit="1" customWidth="1"/>
    <col min="4612" max="4612" width="12.28515625" bestFit="1" customWidth="1"/>
    <col min="4865" max="4865" width="34.42578125" bestFit="1" customWidth="1"/>
    <col min="4866" max="4866" width="8.5703125" bestFit="1" customWidth="1"/>
    <col min="4867" max="4867" width="12" bestFit="1" customWidth="1"/>
    <col min="4868" max="4868" width="12.28515625" bestFit="1" customWidth="1"/>
    <col min="5121" max="5121" width="34.42578125" bestFit="1" customWidth="1"/>
    <col min="5122" max="5122" width="8.5703125" bestFit="1" customWidth="1"/>
    <col min="5123" max="5123" width="12" bestFit="1" customWidth="1"/>
    <col min="5124" max="5124" width="12.28515625" bestFit="1" customWidth="1"/>
    <col min="5377" max="5377" width="34.42578125" bestFit="1" customWidth="1"/>
    <col min="5378" max="5378" width="8.5703125" bestFit="1" customWidth="1"/>
    <col min="5379" max="5379" width="12" bestFit="1" customWidth="1"/>
    <col min="5380" max="5380" width="12.28515625" bestFit="1" customWidth="1"/>
    <col min="5633" max="5633" width="34.42578125" bestFit="1" customWidth="1"/>
    <col min="5634" max="5634" width="8.5703125" bestFit="1" customWidth="1"/>
    <col min="5635" max="5635" width="12" bestFit="1" customWidth="1"/>
    <col min="5636" max="5636" width="12.28515625" bestFit="1" customWidth="1"/>
    <col min="5889" max="5889" width="34.42578125" bestFit="1" customWidth="1"/>
    <col min="5890" max="5890" width="8.5703125" bestFit="1" customWidth="1"/>
    <col min="5891" max="5891" width="12" bestFit="1" customWidth="1"/>
    <col min="5892" max="5892" width="12.28515625" bestFit="1" customWidth="1"/>
    <col min="6145" max="6145" width="34.42578125" bestFit="1" customWidth="1"/>
    <col min="6146" max="6146" width="8.5703125" bestFit="1" customWidth="1"/>
    <col min="6147" max="6147" width="12" bestFit="1" customWidth="1"/>
    <col min="6148" max="6148" width="12.28515625" bestFit="1" customWidth="1"/>
    <col min="6401" max="6401" width="34.42578125" bestFit="1" customWidth="1"/>
    <col min="6402" max="6402" width="8.5703125" bestFit="1" customWidth="1"/>
    <col min="6403" max="6403" width="12" bestFit="1" customWidth="1"/>
    <col min="6404" max="6404" width="12.28515625" bestFit="1" customWidth="1"/>
    <col min="6657" max="6657" width="34.42578125" bestFit="1" customWidth="1"/>
    <col min="6658" max="6658" width="8.5703125" bestFit="1" customWidth="1"/>
    <col min="6659" max="6659" width="12" bestFit="1" customWidth="1"/>
    <col min="6660" max="6660" width="12.28515625" bestFit="1" customWidth="1"/>
    <col min="6913" max="6913" width="34.42578125" bestFit="1" customWidth="1"/>
    <col min="6914" max="6914" width="8.5703125" bestFit="1" customWidth="1"/>
    <col min="6915" max="6915" width="12" bestFit="1" customWidth="1"/>
    <col min="6916" max="6916" width="12.28515625" bestFit="1" customWidth="1"/>
    <col min="7169" max="7169" width="34.42578125" bestFit="1" customWidth="1"/>
    <col min="7170" max="7170" width="8.5703125" bestFit="1" customWidth="1"/>
    <col min="7171" max="7171" width="12" bestFit="1" customWidth="1"/>
    <col min="7172" max="7172" width="12.28515625" bestFit="1" customWidth="1"/>
    <col min="7425" max="7425" width="34.42578125" bestFit="1" customWidth="1"/>
    <col min="7426" max="7426" width="8.5703125" bestFit="1" customWidth="1"/>
    <col min="7427" max="7427" width="12" bestFit="1" customWidth="1"/>
    <col min="7428" max="7428" width="12.28515625" bestFit="1" customWidth="1"/>
    <col min="7681" max="7681" width="34.42578125" bestFit="1" customWidth="1"/>
    <col min="7682" max="7682" width="8.5703125" bestFit="1" customWidth="1"/>
    <col min="7683" max="7683" width="12" bestFit="1" customWidth="1"/>
    <col min="7684" max="7684" width="12.28515625" bestFit="1" customWidth="1"/>
    <col min="7937" max="7937" width="34.42578125" bestFit="1" customWidth="1"/>
    <col min="7938" max="7938" width="8.5703125" bestFit="1" customWidth="1"/>
    <col min="7939" max="7939" width="12" bestFit="1" customWidth="1"/>
    <col min="7940" max="7940" width="12.28515625" bestFit="1" customWidth="1"/>
    <col min="8193" max="8193" width="34.42578125" bestFit="1" customWidth="1"/>
    <col min="8194" max="8194" width="8.5703125" bestFit="1" customWidth="1"/>
    <col min="8195" max="8195" width="12" bestFit="1" customWidth="1"/>
    <col min="8196" max="8196" width="12.28515625" bestFit="1" customWidth="1"/>
    <col min="8449" max="8449" width="34.42578125" bestFit="1" customWidth="1"/>
    <col min="8450" max="8450" width="8.5703125" bestFit="1" customWidth="1"/>
    <col min="8451" max="8451" width="12" bestFit="1" customWidth="1"/>
    <col min="8452" max="8452" width="12.28515625" bestFit="1" customWidth="1"/>
    <col min="8705" max="8705" width="34.42578125" bestFit="1" customWidth="1"/>
    <col min="8706" max="8706" width="8.5703125" bestFit="1" customWidth="1"/>
    <col min="8707" max="8707" width="12" bestFit="1" customWidth="1"/>
    <col min="8708" max="8708" width="12.28515625" bestFit="1" customWidth="1"/>
    <col min="8961" max="8961" width="34.42578125" bestFit="1" customWidth="1"/>
    <col min="8962" max="8962" width="8.5703125" bestFit="1" customWidth="1"/>
    <col min="8963" max="8963" width="12" bestFit="1" customWidth="1"/>
    <col min="8964" max="8964" width="12.28515625" bestFit="1" customWidth="1"/>
    <col min="9217" max="9217" width="34.42578125" bestFit="1" customWidth="1"/>
    <col min="9218" max="9218" width="8.5703125" bestFit="1" customWidth="1"/>
    <col min="9219" max="9219" width="12" bestFit="1" customWidth="1"/>
    <col min="9220" max="9220" width="12.28515625" bestFit="1" customWidth="1"/>
    <col min="9473" max="9473" width="34.42578125" bestFit="1" customWidth="1"/>
    <col min="9474" max="9474" width="8.5703125" bestFit="1" customWidth="1"/>
    <col min="9475" max="9475" width="12" bestFit="1" customWidth="1"/>
    <col min="9476" max="9476" width="12.28515625" bestFit="1" customWidth="1"/>
    <col min="9729" max="9729" width="34.42578125" bestFit="1" customWidth="1"/>
    <col min="9730" max="9730" width="8.5703125" bestFit="1" customWidth="1"/>
    <col min="9731" max="9731" width="12" bestFit="1" customWidth="1"/>
    <col min="9732" max="9732" width="12.28515625" bestFit="1" customWidth="1"/>
    <col min="9985" max="9985" width="34.42578125" bestFit="1" customWidth="1"/>
    <col min="9986" max="9986" width="8.5703125" bestFit="1" customWidth="1"/>
    <col min="9987" max="9987" width="12" bestFit="1" customWidth="1"/>
    <col min="9988" max="9988" width="12.28515625" bestFit="1" customWidth="1"/>
    <col min="10241" max="10241" width="34.42578125" bestFit="1" customWidth="1"/>
    <col min="10242" max="10242" width="8.5703125" bestFit="1" customWidth="1"/>
    <col min="10243" max="10243" width="12" bestFit="1" customWidth="1"/>
    <col min="10244" max="10244" width="12.28515625" bestFit="1" customWidth="1"/>
    <col min="10497" max="10497" width="34.42578125" bestFit="1" customWidth="1"/>
    <col min="10498" max="10498" width="8.5703125" bestFit="1" customWidth="1"/>
    <col min="10499" max="10499" width="12" bestFit="1" customWidth="1"/>
    <col min="10500" max="10500" width="12.28515625" bestFit="1" customWidth="1"/>
    <col min="10753" max="10753" width="34.42578125" bestFit="1" customWidth="1"/>
    <col min="10754" max="10754" width="8.5703125" bestFit="1" customWidth="1"/>
    <col min="10755" max="10755" width="12" bestFit="1" customWidth="1"/>
    <col min="10756" max="10756" width="12.28515625" bestFit="1" customWidth="1"/>
    <col min="11009" max="11009" width="34.42578125" bestFit="1" customWidth="1"/>
    <col min="11010" max="11010" width="8.5703125" bestFit="1" customWidth="1"/>
    <col min="11011" max="11011" width="12" bestFit="1" customWidth="1"/>
    <col min="11012" max="11012" width="12.28515625" bestFit="1" customWidth="1"/>
    <col min="11265" max="11265" width="34.42578125" bestFit="1" customWidth="1"/>
    <col min="11266" max="11266" width="8.5703125" bestFit="1" customWidth="1"/>
    <col min="11267" max="11267" width="12" bestFit="1" customWidth="1"/>
    <col min="11268" max="11268" width="12.28515625" bestFit="1" customWidth="1"/>
    <col min="11521" max="11521" width="34.42578125" bestFit="1" customWidth="1"/>
    <col min="11522" max="11522" width="8.5703125" bestFit="1" customWidth="1"/>
    <col min="11523" max="11523" width="12" bestFit="1" customWidth="1"/>
    <col min="11524" max="11524" width="12.28515625" bestFit="1" customWidth="1"/>
    <col min="11777" max="11777" width="34.42578125" bestFit="1" customWidth="1"/>
    <col min="11778" max="11778" width="8.5703125" bestFit="1" customWidth="1"/>
    <col min="11779" max="11779" width="12" bestFit="1" customWidth="1"/>
    <col min="11780" max="11780" width="12.28515625" bestFit="1" customWidth="1"/>
    <col min="12033" max="12033" width="34.42578125" bestFit="1" customWidth="1"/>
    <col min="12034" max="12034" width="8.5703125" bestFit="1" customWidth="1"/>
    <col min="12035" max="12035" width="12" bestFit="1" customWidth="1"/>
    <col min="12036" max="12036" width="12.28515625" bestFit="1" customWidth="1"/>
    <col min="12289" max="12289" width="34.42578125" bestFit="1" customWidth="1"/>
    <col min="12290" max="12290" width="8.5703125" bestFit="1" customWidth="1"/>
    <col min="12291" max="12291" width="12" bestFit="1" customWidth="1"/>
    <col min="12292" max="12292" width="12.28515625" bestFit="1" customWidth="1"/>
    <col min="12545" max="12545" width="34.42578125" bestFit="1" customWidth="1"/>
    <col min="12546" max="12546" width="8.5703125" bestFit="1" customWidth="1"/>
    <col min="12547" max="12547" width="12" bestFit="1" customWidth="1"/>
    <col min="12548" max="12548" width="12.28515625" bestFit="1" customWidth="1"/>
    <col min="12801" max="12801" width="34.42578125" bestFit="1" customWidth="1"/>
    <col min="12802" max="12802" width="8.5703125" bestFit="1" customWidth="1"/>
    <col min="12803" max="12803" width="12" bestFit="1" customWidth="1"/>
    <col min="12804" max="12804" width="12.28515625" bestFit="1" customWidth="1"/>
    <col min="13057" max="13057" width="34.42578125" bestFit="1" customWidth="1"/>
    <col min="13058" max="13058" width="8.5703125" bestFit="1" customWidth="1"/>
    <col min="13059" max="13059" width="12" bestFit="1" customWidth="1"/>
    <col min="13060" max="13060" width="12.28515625" bestFit="1" customWidth="1"/>
    <col min="13313" max="13313" width="34.42578125" bestFit="1" customWidth="1"/>
    <col min="13314" max="13314" width="8.5703125" bestFit="1" customWidth="1"/>
    <col min="13315" max="13315" width="12" bestFit="1" customWidth="1"/>
    <col min="13316" max="13316" width="12.28515625" bestFit="1" customWidth="1"/>
    <col min="13569" max="13569" width="34.42578125" bestFit="1" customWidth="1"/>
    <col min="13570" max="13570" width="8.5703125" bestFit="1" customWidth="1"/>
    <col min="13571" max="13571" width="12" bestFit="1" customWidth="1"/>
    <col min="13572" max="13572" width="12.28515625" bestFit="1" customWidth="1"/>
    <col min="13825" max="13825" width="34.42578125" bestFit="1" customWidth="1"/>
    <col min="13826" max="13826" width="8.5703125" bestFit="1" customWidth="1"/>
    <col min="13827" max="13827" width="12" bestFit="1" customWidth="1"/>
    <col min="13828" max="13828" width="12.28515625" bestFit="1" customWidth="1"/>
    <col min="14081" max="14081" width="34.42578125" bestFit="1" customWidth="1"/>
    <col min="14082" max="14082" width="8.5703125" bestFit="1" customWidth="1"/>
    <col min="14083" max="14083" width="12" bestFit="1" customWidth="1"/>
    <col min="14084" max="14084" width="12.28515625" bestFit="1" customWidth="1"/>
    <col min="14337" max="14337" width="34.42578125" bestFit="1" customWidth="1"/>
    <col min="14338" max="14338" width="8.5703125" bestFit="1" customWidth="1"/>
    <col min="14339" max="14339" width="12" bestFit="1" customWidth="1"/>
    <col min="14340" max="14340" width="12.28515625" bestFit="1" customWidth="1"/>
    <col min="14593" max="14593" width="34.42578125" bestFit="1" customWidth="1"/>
    <col min="14594" max="14594" width="8.5703125" bestFit="1" customWidth="1"/>
    <col min="14595" max="14595" width="12" bestFit="1" customWidth="1"/>
    <col min="14596" max="14596" width="12.28515625" bestFit="1" customWidth="1"/>
    <col min="14849" max="14849" width="34.42578125" bestFit="1" customWidth="1"/>
    <col min="14850" max="14850" width="8.5703125" bestFit="1" customWidth="1"/>
    <col min="14851" max="14851" width="12" bestFit="1" customWidth="1"/>
    <col min="14852" max="14852" width="12.28515625" bestFit="1" customWidth="1"/>
    <col min="15105" max="15105" width="34.42578125" bestFit="1" customWidth="1"/>
    <col min="15106" max="15106" width="8.5703125" bestFit="1" customWidth="1"/>
    <col min="15107" max="15107" width="12" bestFit="1" customWidth="1"/>
    <col min="15108" max="15108" width="12.28515625" bestFit="1" customWidth="1"/>
    <col min="15361" max="15361" width="34.42578125" bestFit="1" customWidth="1"/>
    <col min="15362" max="15362" width="8.5703125" bestFit="1" customWidth="1"/>
    <col min="15363" max="15363" width="12" bestFit="1" customWidth="1"/>
    <col min="15364" max="15364" width="12.28515625" bestFit="1" customWidth="1"/>
    <col min="15617" max="15617" width="34.42578125" bestFit="1" customWidth="1"/>
    <col min="15618" max="15618" width="8.5703125" bestFit="1" customWidth="1"/>
    <col min="15619" max="15619" width="12" bestFit="1" customWidth="1"/>
    <col min="15620" max="15620" width="12.28515625" bestFit="1" customWidth="1"/>
    <col min="15873" max="15873" width="34.42578125" bestFit="1" customWidth="1"/>
    <col min="15874" max="15874" width="8.5703125" bestFit="1" customWidth="1"/>
    <col min="15875" max="15875" width="12" bestFit="1" customWidth="1"/>
    <col min="15876" max="15876" width="12.28515625" bestFit="1" customWidth="1"/>
    <col min="16129" max="16129" width="34.42578125" bestFit="1" customWidth="1"/>
    <col min="16130" max="16130" width="8.5703125" bestFit="1" customWidth="1"/>
    <col min="16131" max="16131" width="12" bestFit="1" customWidth="1"/>
    <col min="16132" max="16132" width="12.28515625" bestFit="1" customWidth="1"/>
  </cols>
  <sheetData>
    <row r="1" spans="1:4" x14ac:dyDescent="0.25">
      <c r="A1" t="s">
        <v>131</v>
      </c>
      <c r="B1" t="s">
        <v>25</v>
      </c>
      <c r="C1" t="s">
        <v>125</v>
      </c>
      <c r="D1" t="s">
        <v>126</v>
      </c>
    </row>
    <row r="2" spans="1:4" x14ac:dyDescent="0.25">
      <c r="A2" t="s">
        <v>132</v>
      </c>
      <c r="B2">
        <v>1</v>
      </c>
      <c r="C2">
        <v>0.45581500296588978</v>
      </c>
      <c r="D2">
        <v>0.517043252249756</v>
      </c>
    </row>
    <row r="3" spans="1:4" x14ac:dyDescent="0.25">
      <c r="A3" t="s">
        <v>133</v>
      </c>
      <c r="B3">
        <v>2</v>
      </c>
      <c r="C3">
        <v>0.34376218901165811</v>
      </c>
      <c r="D3">
        <v>0.38664129967514316</v>
      </c>
    </row>
    <row r="4" spans="1:4" x14ac:dyDescent="0.25">
      <c r="A4" t="s">
        <v>134</v>
      </c>
      <c r="B4">
        <v>3</v>
      </c>
      <c r="C4">
        <v>0.40685166742839524</v>
      </c>
      <c r="D4">
        <v>0.46290180986634322</v>
      </c>
    </row>
    <row r="5" spans="1:4" x14ac:dyDescent="0.25">
      <c r="A5" t="s">
        <v>135</v>
      </c>
      <c r="B5">
        <v>4</v>
      </c>
      <c r="C5">
        <v>0.42751639210865283</v>
      </c>
      <c r="D5">
        <v>0.4782562290283543</v>
      </c>
    </row>
    <row r="6" spans="1:4" x14ac:dyDescent="0.25">
      <c r="A6" t="s">
        <v>136</v>
      </c>
      <c r="B6">
        <v>5</v>
      </c>
      <c r="C6">
        <v>0.32017309458374871</v>
      </c>
      <c r="D6">
        <v>0.35988595015215807</v>
      </c>
    </row>
    <row r="7" spans="1:4" x14ac:dyDescent="0.25">
      <c r="A7" t="s">
        <v>137</v>
      </c>
      <c r="B7">
        <v>6</v>
      </c>
      <c r="C7">
        <v>0.37830223500331928</v>
      </c>
      <c r="D7">
        <v>0.4264608813916243</v>
      </c>
    </row>
    <row r="8" spans="1:4" x14ac:dyDescent="0.25">
      <c r="A8" t="s">
        <v>138</v>
      </c>
      <c r="B8">
        <v>7</v>
      </c>
      <c r="C8">
        <v>0.42290517512207415</v>
      </c>
      <c r="D8">
        <v>0.48012148653217024</v>
      </c>
    </row>
    <row r="9" spans="1:4" x14ac:dyDescent="0.25">
      <c r="A9" t="s">
        <v>139</v>
      </c>
      <c r="B9">
        <v>8</v>
      </c>
      <c r="C9">
        <v>0.37233188739137496</v>
      </c>
      <c r="D9">
        <v>0.42860478414076653</v>
      </c>
    </row>
    <row r="10" spans="1:4" x14ac:dyDescent="0.25">
      <c r="A10" t="s">
        <v>140</v>
      </c>
      <c r="B10">
        <v>9</v>
      </c>
      <c r="C10">
        <v>0.39881805389469061</v>
      </c>
      <c r="D10">
        <v>0.45880541267977781</v>
      </c>
    </row>
    <row r="11" spans="1:4" x14ac:dyDescent="0.25">
      <c r="A11" t="s">
        <v>141</v>
      </c>
      <c r="B11">
        <v>10</v>
      </c>
      <c r="C11">
        <v>0.41334011214856209</v>
      </c>
      <c r="D11">
        <v>0.45979279642566012</v>
      </c>
    </row>
    <row r="12" spans="1:4" x14ac:dyDescent="0.25">
      <c r="A12" t="s">
        <v>142</v>
      </c>
      <c r="B12">
        <v>11</v>
      </c>
      <c r="C12">
        <v>0.32577984277274741</v>
      </c>
      <c r="D12">
        <v>0.3715360584128049</v>
      </c>
    </row>
    <row r="13" spans="1:4" x14ac:dyDescent="0.25">
      <c r="A13" t="s">
        <v>143</v>
      </c>
      <c r="B13">
        <v>12</v>
      </c>
      <c r="C13">
        <v>0.3698921689912234</v>
      </c>
      <c r="D13">
        <v>0.41863248214689325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55"/>
  <sheetViews>
    <sheetView view="pageLayout" zoomScaleNormal="100" workbookViewId="0">
      <selection activeCell="C3" sqref="C3"/>
    </sheetView>
  </sheetViews>
  <sheetFormatPr defaultRowHeight="12" x14ac:dyDescent="0.2"/>
  <cols>
    <col min="1" max="1" width="9.140625" style="24"/>
    <col min="2" max="2" width="14.5703125" style="24" bestFit="1" customWidth="1"/>
    <col min="3" max="3" width="24.7109375" style="24" bestFit="1" customWidth="1"/>
    <col min="4" max="16384" width="9.140625" style="24"/>
  </cols>
  <sheetData>
    <row r="1" spans="1:3" x14ac:dyDescent="0.2">
      <c r="A1" s="119" t="s">
        <v>272</v>
      </c>
    </row>
    <row r="2" spans="1:3" x14ac:dyDescent="0.2">
      <c r="A2" s="120"/>
      <c r="B2" s="120"/>
      <c r="C2" s="120"/>
    </row>
    <row r="3" spans="1:3" x14ac:dyDescent="0.2">
      <c r="A3" s="121" t="s">
        <v>144</v>
      </c>
      <c r="B3" s="121" t="s">
        <v>145</v>
      </c>
      <c r="C3" s="121" t="s">
        <v>146</v>
      </c>
    </row>
    <row r="4" spans="1:3" x14ac:dyDescent="0.2">
      <c r="A4" s="122" t="s">
        <v>55</v>
      </c>
      <c r="B4" s="122" t="s">
        <v>147</v>
      </c>
      <c r="C4" s="122" t="s">
        <v>148</v>
      </c>
    </row>
    <row r="5" spans="1:3" x14ac:dyDescent="0.2">
      <c r="A5" s="118" t="s">
        <v>51</v>
      </c>
      <c r="B5" s="118" t="s">
        <v>149</v>
      </c>
      <c r="C5" s="118" t="s">
        <v>150</v>
      </c>
    </row>
    <row r="6" spans="1:3" s="118" customFormat="1" x14ac:dyDescent="0.2">
      <c r="A6" s="118" t="s">
        <v>51</v>
      </c>
      <c r="B6" s="118" t="s">
        <v>184</v>
      </c>
      <c r="C6" s="118" t="s">
        <v>150</v>
      </c>
    </row>
    <row r="7" spans="1:3" s="118" customFormat="1" x14ac:dyDescent="0.2">
      <c r="A7" s="118" t="s">
        <v>51</v>
      </c>
      <c r="B7" s="118" t="s">
        <v>185</v>
      </c>
      <c r="C7" s="118" t="s">
        <v>150</v>
      </c>
    </row>
    <row r="8" spans="1:3" x14ac:dyDescent="0.2">
      <c r="A8" s="118" t="s">
        <v>51</v>
      </c>
      <c r="B8" s="118" t="s">
        <v>151</v>
      </c>
      <c r="C8" s="118" t="s">
        <v>152</v>
      </c>
    </row>
    <row r="9" spans="1:3" s="118" customFormat="1" x14ac:dyDescent="0.2">
      <c r="A9" s="118" t="s">
        <v>51</v>
      </c>
      <c r="B9" s="118" t="s">
        <v>186</v>
      </c>
      <c r="C9" s="118" t="s">
        <v>152</v>
      </c>
    </row>
    <row r="10" spans="1:3" s="118" customFormat="1" x14ac:dyDescent="0.2">
      <c r="A10" s="118" t="s">
        <v>51</v>
      </c>
      <c r="B10" s="118" t="s">
        <v>187</v>
      </c>
      <c r="C10" s="118" t="s">
        <v>152</v>
      </c>
    </row>
    <row r="11" spans="1:3" x14ac:dyDescent="0.2">
      <c r="A11" s="118" t="s">
        <v>51</v>
      </c>
      <c r="B11" s="118" t="s">
        <v>153</v>
      </c>
      <c r="C11" s="118" t="s">
        <v>154</v>
      </c>
    </row>
    <row r="12" spans="1:3" s="118" customFormat="1" x14ac:dyDescent="0.2">
      <c r="A12" s="118" t="s">
        <v>51</v>
      </c>
      <c r="B12" s="118" t="s">
        <v>188</v>
      </c>
      <c r="C12" s="118" t="s">
        <v>154</v>
      </c>
    </row>
    <row r="13" spans="1:3" s="118" customFormat="1" x14ac:dyDescent="0.2">
      <c r="A13" s="118" t="s">
        <v>51</v>
      </c>
      <c r="B13" s="118" t="s">
        <v>189</v>
      </c>
      <c r="C13" s="118" t="s">
        <v>154</v>
      </c>
    </row>
    <row r="14" spans="1:3" x14ac:dyDescent="0.2">
      <c r="A14" s="118" t="s">
        <v>51</v>
      </c>
      <c r="B14" s="118" t="s">
        <v>155</v>
      </c>
      <c r="C14" s="118" t="s">
        <v>156</v>
      </c>
    </row>
    <row r="15" spans="1:3" s="118" customFormat="1" x14ac:dyDescent="0.2">
      <c r="A15" s="118" t="s">
        <v>51</v>
      </c>
      <c r="B15" s="118" t="s">
        <v>190</v>
      </c>
      <c r="C15" s="118" t="s">
        <v>156</v>
      </c>
    </row>
    <row r="16" spans="1:3" s="118" customFormat="1" x14ac:dyDescent="0.2">
      <c r="A16" s="118" t="s">
        <v>51</v>
      </c>
      <c r="B16" s="118" t="s">
        <v>191</v>
      </c>
      <c r="C16" s="118" t="s">
        <v>156</v>
      </c>
    </row>
    <row r="17" spans="1:3" x14ac:dyDescent="0.2">
      <c r="A17" s="118" t="s">
        <v>51</v>
      </c>
      <c r="B17" s="118" t="s">
        <v>157</v>
      </c>
      <c r="C17" s="118" t="s">
        <v>158</v>
      </c>
    </row>
    <row r="18" spans="1:3" s="118" customFormat="1" x14ac:dyDescent="0.2">
      <c r="A18" s="118" t="s">
        <v>51</v>
      </c>
      <c r="B18" s="118" t="s">
        <v>192</v>
      </c>
      <c r="C18" s="118" t="s">
        <v>158</v>
      </c>
    </row>
    <row r="19" spans="1:3" s="118" customFormat="1" x14ac:dyDescent="0.2">
      <c r="A19" s="118" t="s">
        <v>51</v>
      </c>
      <c r="B19" s="118" t="s">
        <v>193</v>
      </c>
      <c r="C19" s="118" t="s">
        <v>158</v>
      </c>
    </row>
    <row r="20" spans="1:3" x14ac:dyDescent="0.2">
      <c r="A20" s="118" t="s">
        <v>51</v>
      </c>
      <c r="B20" s="118" t="s">
        <v>159</v>
      </c>
      <c r="C20" s="118" t="s">
        <v>160</v>
      </c>
    </row>
    <row r="21" spans="1:3" s="118" customFormat="1" x14ac:dyDescent="0.2">
      <c r="A21" s="118" t="s">
        <v>51</v>
      </c>
      <c r="B21" s="118" t="s">
        <v>194</v>
      </c>
      <c r="C21" s="118" t="s">
        <v>160</v>
      </c>
    </row>
    <row r="22" spans="1:3" s="118" customFormat="1" x14ac:dyDescent="0.2">
      <c r="A22" s="118" t="s">
        <v>51</v>
      </c>
      <c r="B22" s="118" t="s">
        <v>195</v>
      </c>
      <c r="C22" s="118" t="s">
        <v>160</v>
      </c>
    </row>
    <row r="23" spans="1:3" x14ac:dyDescent="0.2">
      <c r="A23" s="118" t="s">
        <v>51</v>
      </c>
      <c r="B23" s="118" t="s">
        <v>161</v>
      </c>
      <c r="C23" s="118" t="s">
        <v>162</v>
      </c>
    </row>
    <row r="24" spans="1:3" s="118" customFormat="1" x14ac:dyDescent="0.2">
      <c r="A24" s="118" t="s">
        <v>51</v>
      </c>
      <c r="B24" s="118" t="s">
        <v>196</v>
      </c>
      <c r="C24" s="118" t="s">
        <v>162</v>
      </c>
    </row>
    <row r="25" spans="1:3" s="118" customFormat="1" x14ac:dyDescent="0.2">
      <c r="A25" s="118" t="s">
        <v>51</v>
      </c>
      <c r="B25" s="118" t="s">
        <v>197</v>
      </c>
      <c r="C25" s="118" t="s">
        <v>162</v>
      </c>
    </row>
    <row r="26" spans="1:3" x14ac:dyDescent="0.2">
      <c r="A26" s="118" t="s">
        <v>51</v>
      </c>
      <c r="B26" s="118" t="s">
        <v>163</v>
      </c>
      <c r="C26" s="118" t="s">
        <v>164</v>
      </c>
    </row>
    <row r="27" spans="1:3" s="118" customFormat="1" x14ac:dyDescent="0.2">
      <c r="A27" s="118" t="s">
        <v>51</v>
      </c>
      <c r="B27" s="118" t="s">
        <v>198</v>
      </c>
      <c r="C27" s="118" t="s">
        <v>164</v>
      </c>
    </row>
    <row r="28" spans="1:3" s="118" customFormat="1" x14ac:dyDescent="0.2">
      <c r="A28" s="118" t="s">
        <v>51</v>
      </c>
      <c r="B28" s="118" t="s">
        <v>199</v>
      </c>
      <c r="C28" s="118" t="s">
        <v>164</v>
      </c>
    </row>
    <row r="29" spans="1:3" x14ac:dyDescent="0.2">
      <c r="A29" s="118" t="s">
        <v>51</v>
      </c>
      <c r="B29" s="118" t="s">
        <v>165</v>
      </c>
      <c r="C29" s="118" t="s">
        <v>166</v>
      </c>
    </row>
    <row r="30" spans="1:3" s="118" customFormat="1" x14ac:dyDescent="0.2">
      <c r="A30" s="118" t="s">
        <v>51</v>
      </c>
      <c r="B30" s="118" t="s">
        <v>200</v>
      </c>
      <c r="C30" s="118" t="s">
        <v>166</v>
      </c>
    </row>
    <row r="31" spans="1:3" s="118" customFormat="1" x14ac:dyDescent="0.2">
      <c r="A31" s="118" t="s">
        <v>51</v>
      </c>
      <c r="B31" s="118" t="s">
        <v>201</v>
      </c>
      <c r="C31" s="118" t="s">
        <v>166</v>
      </c>
    </row>
    <row r="32" spans="1:3" x14ac:dyDescent="0.2">
      <c r="A32" s="118" t="s">
        <v>51</v>
      </c>
      <c r="B32" s="118" t="s">
        <v>167</v>
      </c>
      <c r="C32" s="118" t="s">
        <v>168</v>
      </c>
    </row>
    <row r="33" spans="1:3" s="118" customFormat="1" x14ac:dyDescent="0.2">
      <c r="A33" s="118" t="s">
        <v>51</v>
      </c>
      <c r="B33" s="118" t="s">
        <v>202</v>
      </c>
      <c r="C33" s="118" t="s">
        <v>168</v>
      </c>
    </row>
    <row r="34" spans="1:3" s="118" customFormat="1" x14ac:dyDescent="0.2">
      <c r="A34" s="118" t="s">
        <v>51</v>
      </c>
      <c r="B34" s="118" t="s">
        <v>203</v>
      </c>
      <c r="C34" s="118" t="s">
        <v>168</v>
      </c>
    </row>
    <row r="35" spans="1:3" x14ac:dyDescent="0.2">
      <c r="A35" s="118" t="s">
        <v>51</v>
      </c>
      <c r="B35" s="118" t="s">
        <v>169</v>
      </c>
      <c r="C35" s="118" t="s">
        <v>170</v>
      </c>
    </row>
    <row r="36" spans="1:3" s="118" customFormat="1" x14ac:dyDescent="0.2">
      <c r="A36" s="118" t="s">
        <v>51</v>
      </c>
      <c r="B36" s="118" t="s">
        <v>204</v>
      </c>
      <c r="C36" s="118" t="s">
        <v>170</v>
      </c>
    </row>
    <row r="37" spans="1:3" s="118" customFormat="1" x14ac:dyDescent="0.2">
      <c r="A37" s="118" t="s">
        <v>51</v>
      </c>
      <c r="B37" s="118" t="s">
        <v>205</v>
      </c>
      <c r="C37" s="118" t="s">
        <v>170</v>
      </c>
    </row>
    <row r="38" spans="1:3" x14ac:dyDescent="0.2">
      <c r="A38" s="118" t="s">
        <v>51</v>
      </c>
      <c r="B38" s="118" t="s">
        <v>171</v>
      </c>
      <c r="C38" s="118" t="s">
        <v>172</v>
      </c>
    </row>
    <row r="39" spans="1:3" s="118" customFormat="1" x14ac:dyDescent="0.2">
      <c r="A39" s="118" t="s">
        <v>51</v>
      </c>
      <c r="B39" s="118" t="s">
        <v>206</v>
      </c>
      <c r="C39" s="118" t="s">
        <v>172</v>
      </c>
    </row>
    <row r="40" spans="1:3" s="118" customFormat="1" x14ac:dyDescent="0.2">
      <c r="A40" s="118" t="s">
        <v>51</v>
      </c>
      <c r="B40" s="118" t="s">
        <v>207</v>
      </c>
      <c r="C40" s="118" t="s">
        <v>172</v>
      </c>
    </row>
    <row r="41" spans="1:3" x14ac:dyDescent="0.2">
      <c r="A41" s="118" t="s">
        <v>51</v>
      </c>
      <c r="B41" s="118" t="s">
        <v>173</v>
      </c>
      <c r="C41" s="118" t="s">
        <v>174</v>
      </c>
    </row>
    <row r="42" spans="1:3" s="118" customFormat="1" x14ac:dyDescent="0.2">
      <c r="A42" s="118" t="s">
        <v>51</v>
      </c>
      <c r="B42" s="118" t="s">
        <v>208</v>
      </c>
      <c r="C42" s="118" t="s">
        <v>174</v>
      </c>
    </row>
    <row r="43" spans="1:3" s="118" customFormat="1" x14ac:dyDescent="0.2">
      <c r="A43" s="118" t="s">
        <v>51</v>
      </c>
      <c r="B43" s="118" t="s">
        <v>209</v>
      </c>
      <c r="C43" s="118" t="s">
        <v>174</v>
      </c>
    </row>
    <row r="44" spans="1:3" x14ac:dyDescent="0.2">
      <c r="A44" s="118" t="s">
        <v>51</v>
      </c>
      <c r="B44" s="118" t="s">
        <v>175</v>
      </c>
      <c r="C44" s="118" t="s">
        <v>176</v>
      </c>
    </row>
    <row r="45" spans="1:3" s="118" customFormat="1" x14ac:dyDescent="0.2">
      <c r="A45" s="118" t="s">
        <v>51</v>
      </c>
      <c r="B45" s="118" t="s">
        <v>210</v>
      </c>
      <c r="C45" s="118" t="s">
        <v>176</v>
      </c>
    </row>
    <row r="46" spans="1:3" s="118" customFormat="1" x14ac:dyDescent="0.2">
      <c r="A46" s="118" t="s">
        <v>51</v>
      </c>
      <c r="B46" s="118" t="s">
        <v>211</v>
      </c>
      <c r="C46" s="118" t="s">
        <v>176</v>
      </c>
    </row>
    <row r="47" spans="1:3" x14ac:dyDescent="0.2">
      <c r="A47" s="118" t="s">
        <v>51</v>
      </c>
      <c r="B47" s="118" t="s">
        <v>177</v>
      </c>
      <c r="C47" s="118" t="s">
        <v>178</v>
      </c>
    </row>
    <row r="48" spans="1:3" s="118" customFormat="1" x14ac:dyDescent="0.2">
      <c r="A48" s="118" t="s">
        <v>51</v>
      </c>
      <c r="B48" s="118" t="s">
        <v>212</v>
      </c>
      <c r="C48" s="118" t="s">
        <v>178</v>
      </c>
    </row>
    <row r="49" spans="1:3" s="118" customFormat="1" x14ac:dyDescent="0.2">
      <c r="A49" s="118" t="s">
        <v>51</v>
      </c>
      <c r="B49" s="118" t="s">
        <v>213</v>
      </c>
      <c r="C49" s="118" t="s">
        <v>178</v>
      </c>
    </row>
    <row r="50" spans="1:3" x14ac:dyDescent="0.2">
      <c r="A50" s="118" t="s">
        <v>51</v>
      </c>
      <c r="B50" s="118" t="s">
        <v>179</v>
      </c>
      <c r="C50" s="118" t="s">
        <v>180</v>
      </c>
    </row>
    <row r="51" spans="1:3" s="118" customFormat="1" x14ac:dyDescent="0.2">
      <c r="A51" s="118" t="s">
        <v>51</v>
      </c>
      <c r="B51" s="118" t="s">
        <v>214</v>
      </c>
      <c r="C51" s="118" t="s">
        <v>180</v>
      </c>
    </row>
    <row r="52" spans="1:3" s="118" customFormat="1" x14ac:dyDescent="0.2">
      <c r="A52" s="118" t="s">
        <v>51</v>
      </c>
      <c r="B52" s="118" t="s">
        <v>215</v>
      </c>
      <c r="C52" s="118" t="s">
        <v>180</v>
      </c>
    </row>
    <row r="53" spans="1:3" x14ac:dyDescent="0.2">
      <c r="A53" s="120" t="s">
        <v>51</v>
      </c>
      <c r="B53" s="120" t="s">
        <v>181</v>
      </c>
      <c r="C53" s="120" t="s">
        <v>182</v>
      </c>
    </row>
    <row r="54" spans="1:3" x14ac:dyDescent="0.2">
      <c r="A54" s="123" t="s">
        <v>20</v>
      </c>
      <c r="B54" s="118"/>
      <c r="C54" s="118"/>
    </row>
    <row r="55" spans="1:3" x14ac:dyDescent="0.2">
      <c r="A55" s="123" t="s">
        <v>183</v>
      </c>
      <c r="B55" s="118"/>
      <c r="C55" s="118"/>
    </row>
  </sheetData>
  <sheetProtection algorithmName="SHA-512" hashValue="mhx7OnWaHZrFv5F1kNeRFFBkc4W6cu4Cb7tg4PQ/GO73eOPD0T9Ujc+XKK8LCl34i+CWYSo/0xmO4xRWwxLsdg==" saltValue="neYDMGDhqfcgs6JwArf2/w==" spinCount="100000" sheet="1" objects="1" scenarios="1"/>
  <printOptions horizontalCentered="1"/>
  <pageMargins left="0.2" right="0.18" top="0.91666666666666663" bottom="0.75" header="0.3" footer="0.3"/>
  <pageSetup scale="99" orientation="portrait" r:id="rId1"/>
  <headerFooter>
    <oddHeader>&amp;C&amp;"-,Bold"&amp;14Modular Program Report&amp;R&amp;G</oddHeader>
    <oddFooter>&amp;LMSY4_MPR46, Report 1 of 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19"/>
  <sheetViews>
    <sheetView showGridLines="0" view="pageLayout" zoomScaleNormal="100" workbookViewId="0">
      <selection activeCell="C8" sqref="C8"/>
    </sheetView>
  </sheetViews>
  <sheetFormatPr defaultRowHeight="12.75" x14ac:dyDescent="0.2"/>
  <cols>
    <col min="1" max="1" width="14.140625" style="23" customWidth="1"/>
    <col min="2" max="2" width="3.42578125" style="4" customWidth="1"/>
    <col min="3" max="3" width="83.28515625" style="4" customWidth="1"/>
    <col min="4" max="6" width="9.140625" style="4"/>
    <col min="7" max="7" width="13.85546875" style="4" customWidth="1"/>
    <col min="8" max="16384" width="9.140625" style="4"/>
  </cols>
  <sheetData>
    <row r="1" spans="1:7" ht="13.5" thickTop="1" x14ac:dyDescent="0.2">
      <c r="A1" s="1" t="s">
        <v>0</v>
      </c>
      <c r="B1" s="2"/>
      <c r="C1" s="3"/>
    </row>
    <row r="2" spans="1:7" x14ac:dyDescent="0.2">
      <c r="A2" s="5"/>
      <c r="B2" s="6"/>
      <c r="C2" s="7"/>
    </row>
    <row r="3" spans="1:7" ht="116.25" customHeight="1" x14ac:dyDescent="0.2">
      <c r="A3" s="8" t="s">
        <v>1</v>
      </c>
      <c r="B3" s="9"/>
      <c r="C3" s="10" t="s">
        <v>271</v>
      </c>
      <c r="E3" s="11"/>
      <c r="F3" s="11"/>
      <c r="G3" s="12"/>
    </row>
    <row r="4" spans="1:7" ht="79.5" customHeight="1" x14ac:dyDescent="0.2">
      <c r="A4" s="8"/>
      <c r="B4" s="9"/>
      <c r="C4" s="10" t="s">
        <v>270</v>
      </c>
      <c r="E4" s="11"/>
      <c r="F4" s="11"/>
      <c r="G4" s="12"/>
    </row>
    <row r="5" spans="1:7" ht="18" customHeight="1" x14ac:dyDescent="0.2">
      <c r="A5" s="13" t="s">
        <v>2</v>
      </c>
      <c r="B5" s="14"/>
      <c r="C5" s="15" t="s">
        <v>233</v>
      </c>
      <c r="D5" s="9"/>
      <c r="E5" s="11"/>
      <c r="F5" s="11"/>
      <c r="G5" s="12"/>
    </row>
    <row r="6" spans="1:7" s="9" customFormat="1" x14ac:dyDescent="0.2">
      <c r="A6" s="8" t="s">
        <v>3</v>
      </c>
      <c r="C6" s="16" t="s">
        <v>4</v>
      </c>
    </row>
    <row r="7" spans="1:7" s="9" customFormat="1" ht="13.5" customHeight="1" x14ac:dyDescent="0.2">
      <c r="A7" s="8" t="s">
        <v>5</v>
      </c>
      <c r="C7" s="16" t="s">
        <v>6</v>
      </c>
      <c r="E7" s="140"/>
      <c r="F7" s="140"/>
      <c r="G7" s="140"/>
    </row>
    <row r="8" spans="1:7" s="9" customFormat="1" ht="52.5" customHeight="1" x14ac:dyDescent="0.2">
      <c r="A8" s="8" t="s">
        <v>7</v>
      </c>
      <c r="B8" s="17"/>
      <c r="C8" s="18" t="s">
        <v>8</v>
      </c>
    </row>
    <row r="9" spans="1:7" s="9" customFormat="1" ht="52.5" customHeight="1" x14ac:dyDescent="0.2">
      <c r="A9" s="8" t="s">
        <v>9</v>
      </c>
      <c r="B9" s="17"/>
      <c r="C9" s="18" t="s">
        <v>10</v>
      </c>
    </row>
    <row r="10" spans="1:7" s="9" customFormat="1" ht="52.5" customHeight="1" x14ac:dyDescent="0.2">
      <c r="A10" s="8" t="s">
        <v>11</v>
      </c>
      <c r="B10" s="17"/>
      <c r="C10" s="18" t="s">
        <v>12</v>
      </c>
    </row>
    <row r="11" spans="1:7" s="9" customFormat="1" ht="52.5" customHeight="1" x14ac:dyDescent="0.2">
      <c r="A11" s="8" t="s">
        <v>13</v>
      </c>
      <c r="B11" s="17"/>
      <c r="C11" s="18" t="s">
        <v>14</v>
      </c>
    </row>
    <row r="12" spans="1:7" s="9" customFormat="1" ht="14.25" customHeight="1" x14ac:dyDescent="0.2">
      <c r="A12" s="8" t="s">
        <v>15</v>
      </c>
      <c r="B12" s="17"/>
      <c r="C12" s="18" t="s">
        <v>16</v>
      </c>
    </row>
    <row r="13" spans="1:7" s="9" customFormat="1" ht="25.5" customHeight="1" x14ac:dyDescent="0.2">
      <c r="A13" s="8" t="s">
        <v>17</v>
      </c>
      <c r="B13" s="17"/>
      <c r="C13" s="18" t="s">
        <v>232</v>
      </c>
    </row>
    <row r="14" spans="1:7" s="9" customFormat="1" ht="25.5" customHeight="1" x14ac:dyDescent="0.2">
      <c r="A14" s="8" t="s">
        <v>235</v>
      </c>
      <c r="B14" s="17"/>
      <c r="C14" s="18" t="s">
        <v>236</v>
      </c>
    </row>
    <row r="15" spans="1:7" s="9" customFormat="1" ht="38.25" customHeight="1" x14ac:dyDescent="0.2">
      <c r="A15" s="8" t="s">
        <v>18</v>
      </c>
      <c r="C15" s="18" t="s">
        <v>19</v>
      </c>
    </row>
    <row r="16" spans="1:7" ht="25.5" x14ac:dyDescent="0.2">
      <c r="A16" s="19" t="s">
        <v>20</v>
      </c>
      <c r="B16" s="20"/>
      <c r="C16" s="21" t="s">
        <v>21</v>
      </c>
    </row>
    <row r="17" spans="1:3" x14ac:dyDescent="0.2">
      <c r="A17" s="22"/>
      <c r="B17" s="9"/>
      <c r="C17" s="9"/>
    </row>
    <row r="18" spans="1:3" x14ac:dyDescent="0.2">
      <c r="C18" s="9"/>
    </row>
    <row r="19" spans="1:3" x14ac:dyDescent="0.2">
      <c r="C19" s="9"/>
    </row>
  </sheetData>
  <sheetProtection algorithmName="SHA-512" hashValue="AlnAe2HZTLJ6Aqjizc0Q9YHdrxujbsltFofu5nubLPBOjUsVUFh7dQ6VDm1Ksp+XNX8rPwkVb2/C/yjfwJIvaA==" saltValue="5/UX5u66BfAstHP+S8F15Q==" spinCount="100000" sheet="1" objects="1" scenarios="1"/>
  <mergeCells count="1">
    <mergeCell ref="E7:G7"/>
  </mergeCells>
  <pageMargins left="0.2" right="0.18" top="0.91666666666666663" bottom="0.75" header="0.3" footer="0.3"/>
  <pageSetup scale="99" orientation="portrait" r:id="rId1"/>
  <headerFooter>
    <oddHeader>&amp;C&amp;"-,Bold"&amp;14Modular Program Report&amp;R&amp;G</oddHeader>
    <oddFooter>&amp;LMSY4_MPR46, Report 1 of 2</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32"/>
  <sheetViews>
    <sheetView view="pageLayout" zoomScaleNormal="90" workbookViewId="0">
      <selection activeCell="T33" sqref="T33"/>
    </sheetView>
  </sheetViews>
  <sheetFormatPr defaultRowHeight="12" x14ac:dyDescent="0.2"/>
  <cols>
    <col min="1" max="1" width="7.42578125" style="24" bestFit="1" customWidth="1"/>
    <col min="2" max="2" width="10.5703125" style="24" bestFit="1" customWidth="1"/>
    <col min="3" max="3" width="6.85546875" style="24" hidden="1" customWidth="1"/>
    <col min="4" max="4" width="12.85546875" style="56" customWidth="1"/>
    <col min="5" max="5" width="7.28515625" style="24" bestFit="1" customWidth="1"/>
    <col min="6" max="6" width="8.42578125" style="24" bestFit="1" customWidth="1"/>
    <col min="7" max="7" width="6.42578125" style="24" bestFit="1" customWidth="1"/>
    <col min="8" max="8" width="7.85546875" style="24" bestFit="1" customWidth="1"/>
    <col min="9" max="9" width="7.5703125" style="24" bestFit="1" customWidth="1"/>
    <col min="10" max="10" width="8.140625" style="24" bestFit="1" customWidth="1"/>
    <col min="11" max="11" width="1.42578125" style="24" customWidth="1"/>
    <col min="12" max="15" width="7.5703125" style="24" bestFit="1" customWidth="1"/>
    <col min="16" max="16" width="9.85546875" style="24" customWidth="1"/>
    <col min="17" max="17" width="1.42578125" style="24" customWidth="1"/>
    <col min="18" max="18" width="7.85546875" style="24" customWidth="1"/>
    <col min="19" max="19" width="14" style="24" customWidth="1"/>
    <col min="20" max="20" width="10.28515625" style="24" customWidth="1"/>
    <col min="21" max="21" width="7.85546875" style="24" bestFit="1" customWidth="1"/>
    <col min="22" max="22" width="7.28515625" style="24" bestFit="1" customWidth="1"/>
    <col min="23" max="23" width="8.42578125" style="24" bestFit="1" customWidth="1"/>
    <col min="24" max="24" width="7.140625" style="24" bestFit="1" customWidth="1"/>
    <col min="25" max="16384" width="9.140625" style="24"/>
  </cols>
  <sheetData>
    <row r="1" spans="1:24" ht="18.600000000000001" customHeight="1" x14ac:dyDescent="0.2">
      <c r="A1" s="141" t="s">
        <v>216</v>
      </c>
      <c r="B1" s="142"/>
      <c r="C1" s="142"/>
      <c r="D1" s="142"/>
      <c r="E1" s="142"/>
      <c r="F1" s="142"/>
      <c r="G1" s="142"/>
      <c r="H1" s="142"/>
      <c r="I1" s="142"/>
      <c r="J1" s="142"/>
      <c r="K1" s="142"/>
      <c r="L1" s="142"/>
      <c r="M1" s="142"/>
      <c r="N1" s="142"/>
      <c r="O1" s="142"/>
      <c r="P1" s="142"/>
      <c r="Q1" s="142"/>
      <c r="R1" s="142"/>
      <c r="S1" s="142"/>
      <c r="T1" s="142"/>
      <c r="U1" s="142"/>
      <c r="V1" s="142"/>
      <c r="W1" s="142"/>
      <c r="X1" s="143"/>
    </row>
    <row r="2" spans="1:24" ht="18.600000000000001" customHeight="1" x14ac:dyDescent="0.2">
      <c r="A2" s="144" t="s">
        <v>273</v>
      </c>
      <c r="B2" s="145"/>
      <c r="C2" s="145"/>
      <c r="D2" s="145"/>
      <c r="E2" s="145"/>
      <c r="F2" s="145"/>
      <c r="G2" s="145"/>
      <c r="H2" s="145"/>
      <c r="I2" s="145"/>
      <c r="J2" s="145"/>
      <c r="K2" s="145"/>
      <c r="L2" s="145"/>
      <c r="M2" s="145"/>
      <c r="N2" s="145"/>
      <c r="O2" s="145"/>
      <c r="P2" s="145"/>
      <c r="Q2" s="145"/>
      <c r="R2" s="145"/>
      <c r="S2" s="145"/>
      <c r="T2" s="145"/>
      <c r="U2" s="145"/>
      <c r="V2" s="145"/>
      <c r="W2" s="145"/>
      <c r="X2" s="146"/>
    </row>
    <row r="3" spans="1:24" ht="18.600000000000001" customHeight="1" x14ac:dyDescent="0.2">
      <c r="A3" s="147"/>
      <c r="B3" s="148"/>
      <c r="C3" s="148"/>
      <c r="D3" s="148"/>
      <c r="E3" s="148"/>
      <c r="F3" s="148"/>
      <c r="G3" s="148"/>
      <c r="H3" s="148"/>
      <c r="I3" s="148"/>
      <c r="J3" s="148"/>
      <c r="K3" s="148"/>
      <c r="L3" s="148"/>
      <c r="M3" s="148"/>
      <c r="N3" s="148"/>
      <c r="O3" s="148"/>
      <c r="P3" s="148"/>
      <c r="Q3" s="148"/>
      <c r="R3" s="148"/>
      <c r="S3" s="148"/>
      <c r="T3" s="148"/>
      <c r="U3" s="148"/>
      <c r="V3" s="148"/>
      <c r="W3" s="148"/>
      <c r="X3" s="149"/>
    </row>
    <row r="4" spans="1:24" ht="18.600000000000001" customHeight="1" x14ac:dyDescent="0.2">
      <c r="A4" s="150"/>
      <c r="B4" s="151"/>
      <c r="C4" s="151"/>
      <c r="D4" s="151"/>
      <c r="E4" s="151"/>
      <c r="F4" s="151"/>
      <c r="G4" s="151"/>
      <c r="H4" s="151"/>
      <c r="I4" s="151"/>
      <c r="J4" s="151"/>
      <c r="K4" s="151"/>
      <c r="L4" s="151"/>
      <c r="M4" s="151"/>
      <c r="N4" s="151"/>
      <c r="O4" s="151"/>
      <c r="P4" s="151"/>
      <c r="Q4" s="151"/>
      <c r="R4" s="151"/>
      <c r="S4" s="151"/>
      <c r="T4" s="151"/>
      <c r="U4" s="151"/>
      <c r="V4" s="151"/>
      <c r="W4" s="151"/>
      <c r="X4" s="149"/>
    </row>
    <row r="5" spans="1:24" ht="12.75" thickBot="1" x14ac:dyDescent="0.25">
      <c r="A5" s="25"/>
      <c r="B5" s="152" t="s">
        <v>22</v>
      </c>
      <c r="C5" s="152"/>
      <c r="D5" s="152"/>
      <c r="E5" s="152"/>
      <c r="F5" s="152"/>
      <c r="G5" s="152"/>
      <c r="H5" s="152"/>
      <c r="I5" s="152"/>
      <c r="J5" s="152"/>
      <c r="K5" s="26"/>
      <c r="L5" s="152" t="s">
        <v>23</v>
      </c>
      <c r="M5" s="152"/>
      <c r="N5" s="152"/>
      <c r="O5" s="152"/>
      <c r="P5" s="152"/>
      <c r="Q5" s="26"/>
      <c r="R5" s="152" t="s">
        <v>24</v>
      </c>
      <c r="S5" s="152"/>
      <c r="T5" s="152"/>
      <c r="U5" s="152"/>
      <c r="V5" s="152"/>
      <c r="W5" s="152"/>
      <c r="X5" s="153"/>
    </row>
    <row r="6" spans="1:24" ht="5.25" customHeight="1" x14ac:dyDescent="0.2">
      <c r="A6" s="27"/>
      <c r="B6" s="28"/>
      <c r="C6" s="29"/>
      <c r="D6" s="29"/>
      <c r="E6" s="29"/>
      <c r="F6" s="29"/>
      <c r="G6" s="29"/>
      <c r="H6" s="29"/>
      <c r="I6" s="29"/>
      <c r="J6" s="30"/>
      <c r="K6" s="26"/>
      <c r="L6" s="28"/>
      <c r="M6" s="29"/>
      <c r="N6" s="29"/>
      <c r="O6" s="29"/>
      <c r="P6" s="29"/>
      <c r="Q6" s="31"/>
      <c r="R6" s="28"/>
      <c r="S6" s="29"/>
      <c r="T6" s="29"/>
      <c r="U6" s="29"/>
      <c r="V6" s="29"/>
      <c r="W6" s="29"/>
      <c r="X6" s="32"/>
    </row>
    <row r="7" spans="1:24" ht="36" x14ac:dyDescent="0.2">
      <c r="A7" s="33" t="s">
        <v>25</v>
      </c>
      <c r="B7" s="34" t="s">
        <v>26</v>
      </c>
      <c r="C7" s="34" t="s">
        <v>27</v>
      </c>
      <c r="D7" s="34" t="s">
        <v>28</v>
      </c>
      <c r="E7" s="34" t="s">
        <v>29</v>
      </c>
      <c r="F7" s="34" t="s">
        <v>30</v>
      </c>
      <c r="G7" s="34" t="s">
        <v>31</v>
      </c>
      <c r="H7" s="34" t="s">
        <v>32</v>
      </c>
      <c r="I7" s="34" t="s">
        <v>33</v>
      </c>
      <c r="J7" s="34" t="s">
        <v>34</v>
      </c>
      <c r="K7" s="35"/>
      <c r="L7" s="36" t="s">
        <v>35</v>
      </c>
      <c r="M7" s="34" t="s">
        <v>36</v>
      </c>
      <c r="N7" s="34" t="s">
        <v>37</v>
      </c>
      <c r="O7" s="34" t="s">
        <v>38</v>
      </c>
      <c r="P7" s="34" t="s">
        <v>39</v>
      </c>
      <c r="Q7" s="35"/>
      <c r="R7" s="34" t="s">
        <v>40</v>
      </c>
      <c r="S7" s="34" t="s">
        <v>41</v>
      </c>
      <c r="T7" s="34" t="s">
        <v>42</v>
      </c>
      <c r="U7" s="37" t="s">
        <v>43</v>
      </c>
      <c r="V7" s="34" t="s">
        <v>29</v>
      </c>
      <c r="W7" s="34" t="s">
        <v>30</v>
      </c>
      <c r="X7" s="38" t="s">
        <v>44</v>
      </c>
    </row>
    <row r="8" spans="1:24" ht="7.9" customHeight="1" x14ac:dyDescent="0.2">
      <c r="A8" s="39"/>
      <c r="B8" s="40"/>
      <c r="C8" s="40"/>
      <c r="D8" s="41"/>
      <c r="E8" s="42"/>
      <c r="F8" s="42"/>
      <c r="G8" s="42"/>
      <c r="H8" s="42"/>
      <c r="I8" s="42"/>
      <c r="J8" s="42"/>
      <c r="K8" s="35"/>
      <c r="L8" s="43"/>
      <c r="M8" s="43"/>
      <c r="N8" s="42"/>
      <c r="O8" s="42"/>
      <c r="P8" s="42"/>
      <c r="Q8" s="35"/>
      <c r="R8" s="42"/>
      <c r="S8" s="42"/>
      <c r="T8" s="42"/>
      <c r="U8" s="42"/>
      <c r="V8" s="42"/>
      <c r="W8" s="42"/>
      <c r="X8" s="44"/>
    </row>
    <row r="9" spans="1:24" ht="24" x14ac:dyDescent="0.2">
      <c r="A9" s="45">
        <v>1</v>
      </c>
      <c r="B9" s="46" t="s">
        <v>45</v>
      </c>
      <c r="C9" s="46">
        <v>1</v>
      </c>
      <c r="D9" s="47" t="s">
        <v>46</v>
      </c>
      <c r="E9" s="48">
        <v>183</v>
      </c>
      <c r="F9" s="48" t="s">
        <v>47</v>
      </c>
      <c r="G9" s="48">
        <v>10</v>
      </c>
      <c r="H9" s="49">
        <v>10</v>
      </c>
      <c r="I9" s="48">
        <v>1</v>
      </c>
      <c r="J9" s="48">
        <v>1</v>
      </c>
      <c r="K9" s="48"/>
      <c r="L9" s="48" t="s">
        <v>48</v>
      </c>
      <c r="M9" s="48" t="s">
        <v>49</v>
      </c>
      <c r="N9" s="48">
        <v>-365</v>
      </c>
      <c r="O9" s="48">
        <v>-1</v>
      </c>
      <c r="P9" s="48" t="s">
        <v>50</v>
      </c>
      <c r="Q9" s="48"/>
      <c r="R9" s="47" t="s">
        <v>51</v>
      </c>
      <c r="S9" s="48" t="s">
        <v>52</v>
      </c>
      <c r="T9" s="48" t="s">
        <v>51</v>
      </c>
      <c r="U9" s="48" t="s">
        <v>53</v>
      </c>
      <c r="V9" s="48">
        <v>183</v>
      </c>
      <c r="W9" s="48" t="s">
        <v>54</v>
      </c>
      <c r="X9" s="50">
        <v>0</v>
      </c>
    </row>
    <row r="10" spans="1:24" ht="24" x14ac:dyDescent="0.2">
      <c r="A10" s="45">
        <v>2</v>
      </c>
      <c r="B10" s="46" t="s">
        <v>45</v>
      </c>
      <c r="C10" s="46">
        <v>1</v>
      </c>
      <c r="D10" s="47" t="s">
        <v>46</v>
      </c>
      <c r="E10" s="48">
        <v>183</v>
      </c>
      <c r="F10" s="48" t="s">
        <v>47</v>
      </c>
      <c r="G10" s="48">
        <v>10</v>
      </c>
      <c r="H10" s="48">
        <v>10</v>
      </c>
      <c r="I10" s="48">
        <v>1</v>
      </c>
      <c r="J10" s="48">
        <v>1</v>
      </c>
      <c r="K10" s="48"/>
      <c r="L10" s="48" t="s">
        <v>48</v>
      </c>
      <c r="M10" s="48" t="s">
        <v>49</v>
      </c>
      <c r="N10" s="48">
        <v>-365</v>
      </c>
      <c r="O10" s="48">
        <v>-1</v>
      </c>
      <c r="P10" s="48" t="s">
        <v>50</v>
      </c>
      <c r="Q10" s="48"/>
      <c r="R10" s="47" t="s">
        <v>55</v>
      </c>
      <c r="S10" s="48" t="s">
        <v>52</v>
      </c>
      <c r="T10" s="48" t="s">
        <v>55</v>
      </c>
      <c r="U10" s="48" t="s">
        <v>53</v>
      </c>
      <c r="V10" s="48">
        <v>183</v>
      </c>
      <c r="W10" s="48" t="s">
        <v>54</v>
      </c>
      <c r="X10" s="50">
        <v>0</v>
      </c>
    </row>
    <row r="11" spans="1:24" ht="24" x14ac:dyDescent="0.2">
      <c r="A11" s="45">
        <v>3</v>
      </c>
      <c r="B11" s="46" t="s">
        <v>45</v>
      </c>
      <c r="C11" s="46">
        <v>1</v>
      </c>
      <c r="D11" s="47" t="s">
        <v>46</v>
      </c>
      <c r="E11" s="48">
        <v>183</v>
      </c>
      <c r="F11" s="48" t="s">
        <v>47</v>
      </c>
      <c r="G11" s="48">
        <v>10</v>
      </c>
      <c r="H11" s="48">
        <v>10</v>
      </c>
      <c r="I11" s="48">
        <v>1</v>
      </c>
      <c r="J11" s="48">
        <v>1</v>
      </c>
      <c r="K11" s="48"/>
      <c r="L11" s="48" t="s">
        <v>48</v>
      </c>
      <c r="M11" s="48" t="s">
        <v>49</v>
      </c>
      <c r="N11" s="48">
        <v>-365</v>
      </c>
      <c r="O11" s="48">
        <v>-1</v>
      </c>
      <c r="P11" s="48" t="s">
        <v>50</v>
      </c>
      <c r="Q11" s="48"/>
      <c r="R11" s="47" t="s">
        <v>56</v>
      </c>
      <c r="S11" s="48" t="s">
        <v>52</v>
      </c>
      <c r="T11" s="48" t="s">
        <v>56</v>
      </c>
      <c r="U11" s="48" t="s">
        <v>53</v>
      </c>
      <c r="V11" s="48">
        <v>183</v>
      </c>
      <c r="W11" s="48" t="s">
        <v>54</v>
      </c>
      <c r="X11" s="50">
        <v>0</v>
      </c>
    </row>
    <row r="12" spans="1:24" ht="24" x14ac:dyDescent="0.2">
      <c r="A12" s="45">
        <v>4</v>
      </c>
      <c r="B12" s="46" t="s">
        <v>45</v>
      </c>
      <c r="C12" s="46">
        <v>1</v>
      </c>
      <c r="D12" s="47" t="s">
        <v>46</v>
      </c>
      <c r="E12" s="48">
        <v>365</v>
      </c>
      <c r="F12" s="48" t="s">
        <v>47</v>
      </c>
      <c r="G12" s="48">
        <v>10</v>
      </c>
      <c r="H12" s="48">
        <v>10</v>
      </c>
      <c r="I12" s="48">
        <v>1</v>
      </c>
      <c r="J12" s="48">
        <v>1</v>
      </c>
      <c r="K12" s="48"/>
      <c r="L12" s="48" t="s">
        <v>48</v>
      </c>
      <c r="M12" s="48" t="s">
        <v>49</v>
      </c>
      <c r="N12" s="48">
        <v>-365</v>
      </c>
      <c r="O12" s="48">
        <v>-1</v>
      </c>
      <c r="P12" s="48" t="s">
        <v>50</v>
      </c>
      <c r="Q12" s="48"/>
      <c r="R12" s="47" t="s">
        <v>51</v>
      </c>
      <c r="S12" s="48" t="s">
        <v>52</v>
      </c>
      <c r="T12" s="48" t="s">
        <v>51</v>
      </c>
      <c r="U12" s="48" t="s">
        <v>53</v>
      </c>
      <c r="V12" s="48">
        <v>183</v>
      </c>
      <c r="W12" s="48" t="s">
        <v>54</v>
      </c>
      <c r="X12" s="50">
        <v>0</v>
      </c>
    </row>
    <row r="13" spans="1:24" ht="24" x14ac:dyDescent="0.2">
      <c r="A13" s="45">
        <v>5</v>
      </c>
      <c r="B13" s="46" t="s">
        <v>45</v>
      </c>
      <c r="C13" s="46">
        <v>1</v>
      </c>
      <c r="D13" s="47" t="s">
        <v>46</v>
      </c>
      <c r="E13" s="48">
        <v>365</v>
      </c>
      <c r="F13" s="48" t="s">
        <v>47</v>
      </c>
      <c r="G13" s="48">
        <v>10</v>
      </c>
      <c r="H13" s="48">
        <v>10</v>
      </c>
      <c r="I13" s="48">
        <v>1</v>
      </c>
      <c r="J13" s="48">
        <v>1</v>
      </c>
      <c r="K13" s="48"/>
      <c r="L13" s="48" t="s">
        <v>48</v>
      </c>
      <c r="M13" s="48" t="s">
        <v>49</v>
      </c>
      <c r="N13" s="48">
        <v>-365</v>
      </c>
      <c r="O13" s="48">
        <v>-1</v>
      </c>
      <c r="P13" s="48" t="s">
        <v>50</v>
      </c>
      <c r="Q13" s="48"/>
      <c r="R13" s="47" t="s">
        <v>55</v>
      </c>
      <c r="S13" s="48" t="s">
        <v>52</v>
      </c>
      <c r="T13" s="48" t="s">
        <v>55</v>
      </c>
      <c r="U13" s="48" t="s">
        <v>53</v>
      </c>
      <c r="V13" s="48">
        <v>183</v>
      </c>
      <c r="W13" s="48" t="s">
        <v>54</v>
      </c>
      <c r="X13" s="50">
        <v>0</v>
      </c>
    </row>
    <row r="14" spans="1:24" ht="24" x14ac:dyDescent="0.2">
      <c r="A14" s="45">
        <v>6</v>
      </c>
      <c r="B14" s="46" t="s">
        <v>45</v>
      </c>
      <c r="C14" s="46">
        <v>1</v>
      </c>
      <c r="D14" s="47" t="s">
        <v>46</v>
      </c>
      <c r="E14" s="48">
        <v>365</v>
      </c>
      <c r="F14" s="48" t="s">
        <v>47</v>
      </c>
      <c r="G14" s="48">
        <v>10</v>
      </c>
      <c r="H14" s="48">
        <v>10</v>
      </c>
      <c r="I14" s="48">
        <v>1</v>
      </c>
      <c r="J14" s="48">
        <v>1</v>
      </c>
      <c r="K14" s="48"/>
      <c r="L14" s="48" t="s">
        <v>48</v>
      </c>
      <c r="M14" s="48" t="s">
        <v>49</v>
      </c>
      <c r="N14" s="48">
        <v>-365</v>
      </c>
      <c r="O14" s="48">
        <v>-1</v>
      </c>
      <c r="P14" s="48" t="s">
        <v>50</v>
      </c>
      <c r="Q14" s="48"/>
      <c r="R14" s="47" t="s">
        <v>56</v>
      </c>
      <c r="S14" s="48" t="s">
        <v>52</v>
      </c>
      <c r="T14" s="48" t="s">
        <v>56</v>
      </c>
      <c r="U14" s="48" t="s">
        <v>53</v>
      </c>
      <c r="V14" s="48">
        <v>183</v>
      </c>
      <c r="W14" s="48" t="s">
        <v>54</v>
      </c>
      <c r="X14" s="50">
        <v>0</v>
      </c>
    </row>
    <row r="15" spans="1:24" x14ac:dyDescent="0.2">
      <c r="A15" s="45">
        <v>7</v>
      </c>
      <c r="B15" s="46" t="s">
        <v>45</v>
      </c>
      <c r="C15" s="46">
        <v>1</v>
      </c>
      <c r="D15" s="47" t="s">
        <v>45</v>
      </c>
      <c r="E15" s="48">
        <v>183</v>
      </c>
      <c r="F15" s="48" t="s">
        <v>47</v>
      </c>
      <c r="G15" s="48">
        <v>10</v>
      </c>
      <c r="H15" s="48">
        <v>10</v>
      </c>
      <c r="I15" s="48">
        <v>1</v>
      </c>
      <c r="J15" s="48">
        <v>1</v>
      </c>
      <c r="K15" s="48"/>
      <c r="L15" s="48" t="s">
        <v>48</v>
      </c>
      <c r="M15" s="48" t="s">
        <v>49</v>
      </c>
      <c r="N15" s="48">
        <v>-365</v>
      </c>
      <c r="O15" s="48">
        <v>-1</v>
      </c>
      <c r="P15" s="48" t="s">
        <v>50</v>
      </c>
      <c r="Q15" s="48"/>
      <c r="R15" s="47" t="s">
        <v>51</v>
      </c>
      <c r="S15" s="48" t="s">
        <v>52</v>
      </c>
      <c r="T15" s="48" t="s">
        <v>51</v>
      </c>
      <c r="U15" s="48" t="s">
        <v>53</v>
      </c>
      <c r="V15" s="48">
        <v>183</v>
      </c>
      <c r="W15" s="48" t="s">
        <v>54</v>
      </c>
      <c r="X15" s="50">
        <v>0</v>
      </c>
    </row>
    <row r="16" spans="1:24" x14ac:dyDescent="0.2">
      <c r="A16" s="45">
        <v>8</v>
      </c>
      <c r="B16" s="46" t="s">
        <v>45</v>
      </c>
      <c r="C16" s="46">
        <v>1</v>
      </c>
      <c r="D16" s="47" t="s">
        <v>45</v>
      </c>
      <c r="E16" s="48">
        <v>183</v>
      </c>
      <c r="F16" s="48" t="s">
        <v>47</v>
      </c>
      <c r="G16" s="48">
        <v>10</v>
      </c>
      <c r="H16" s="48">
        <v>10</v>
      </c>
      <c r="I16" s="48">
        <v>1</v>
      </c>
      <c r="J16" s="48">
        <v>1</v>
      </c>
      <c r="K16" s="48"/>
      <c r="L16" s="48" t="s">
        <v>48</v>
      </c>
      <c r="M16" s="48" t="s">
        <v>49</v>
      </c>
      <c r="N16" s="48">
        <v>-365</v>
      </c>
      <c r="O16" s="48">
        <v>-1</v>
      </c>
      <c r="P16" s="48" t="s">
        <v>50</v>
      </c>
      <c r="Q16" s="48"/>
      <c r="R16" s="47" t="s">
        <v>55</v>
      </c>
      <c r="S16" s="48" t="s">
        <v>52</v>
      </c>
      <c r="T16" s="48" t="s">
        <v>55</v>
      </c>
      <c r="U16" s="48" t="s">
        <v>53</v>
      </c>
      <c r="V16" s="48">
        <v>183</v>
      </c>
      <c r="W16" s="48" t="s">
        <v>54</v>
      </c>
      <c r="X16" s="50">
        <v>0</v>
      </c>
    </row>
    <row r="17" spans="1:24" ht="24" x14ac:dyDescent="0.2">
      <c r="A17" s="45">
        <v>9</v>
      </c>
      <c r="B17" s="46" t="s">
        <v>45</v>
      </c>
      <c r="C17" s="46">
        <v>1</v>
      </c>
      <c r="D17" s="47" t="s">
        <v>45</v>
      </c>
      <c r="E17" s="48">
        <v>183</v>
      </c>
      <c r="F17" s="48" t="s">
        <v>47</v>
      </c>
      <c r="G17" s="48">
        <v>10</v>
      </c>
      <c r="H17" s="48">
        <v>10</v>
      </c>
      <c r="I17" s="48">
        <v>1</v>
      </c>
      <c r="J17" s="48">
        <v>1</v>
      </c>
      <c r="K17" s="48"/>
      <c r="L17" s="48" t="s">
        <v>48</v>
      </c>
      <c r="M17" s="48" t="s">
        <v>49</v>
      </c>
      <c r="N17" s="48">
        <v>-365</v>
      </c>
      <c r="O17" s="48">
        <v>-1</v>
      </c>
      <c r="P17" s="48" t="s">
        <v>50</v>
      </c>
      <c r="Q17" s="48"/>
      <c r="R17" s="47" t="s">
        <v>56</v>
      </c>
      <c r="S17" s="48" t="s">
        <v>52</v>
      </c>
      <c r="T17" s="48" t="s">
        <v>56</v>
      </c>
      <c r="U17" s="48" t="s">
        <v>53</v>
      </c>
      <c r="V17" s="48">
        <v>183</v>
      </c>
      <c r="W17" s="48" t="s">
        <v>54</v>
      </c>
      <c r="X17" s="50">
        <v>0</v>
      </c>
    </row>
    <row r="18" spans="1:24" x14ac:dyDescent="0.2">
      <c r="A18" s="45">
        <v>10</v>
      </c>
      <c r="B18" s="46" t="s">
        <v>45</v>
      </c>
      <c r="C18" s="46">
        <v>1</v>
      </c>
      <c r="D18" s="47" t="s">
        <v>45</v>
      </c>
      <c r="E18" s="48">
        <v>365</v>
      </c>
      <c r="F18" s="48" t="s">
        <v>47</v>
      </c>
      <c r="G18" s="48">
        <v>10</v>
      </c>
      <c r="H18" s="48">
        <v>10</v>
      </c>
      <c r="I18" s="48">
        <v>1</v>
      </c>
      <c r="J18" s="48">
        <v>1</v>
      </c>
      <c r="K18" s="48"/>
      <c r="L18" s="48" t="s">
        <v>48</v>
      </c>
      <c r="M18" s="48" t="s">
        <v>49</v>
      </c>
      <c r="N18" s="48">
        <v>-365</v>
      </c>
      <c r="O18" s="48">
        <v>-1</v>
      </c>
      <c r="P18" s="48" t="s">
        <v>50</v>
      </c>
      <c r="Q18" s="48"/>
      <c r="R18" s="47" t="s">
        <v>51</v>
      </c>
      <c r="S18" s="48" t="s">
        <v>52</v>
      </c>
      <c r="T18" s="48" t="s">
        <v>51</v>
      </c>
      <c r="U18" s="48" t="s">
        <v>53</v>
      </c>
      <c r="V18" s="48">
        <v>183</v>
      </c>
      <c r="W18" s="48" t="s">
        <v>54</v>
      </c>
      <c r="X18" s="50">
        <v>0</v>
      </c>
    </row>
    <row r="19" spans="1:24" x14ac:dyDescent="0.2">
      <c r="A19" s="45">
        <v>11</v>
      </c>
      <c r="B19" s="46" t="s">
        <v>45</v>
      </c>
      <c r="C19" s="46">
        <v>1</v>
      </c>
      <c r="D19" s="47" t="s">
        <v>45</v>
      </c>
      <c r="E19" s="48">
        <v>365</v>
      </c>
      <c r="F19" s="48" t="s">
        <v>47</v>
      </c>
      <c r="G19" s="48">
        <v>10</v>
      </c>
      <c r="H19" s="48">
        <v>10</v>
      </c>
      <c r="I19" s="48">
        <v>1</v>
      </c>
      <c r="J19" s="48">
        <v>1</v>
      </c>
      <c r="K19" s="48"/>
      <c r="L19" s="48" t="s">
        <v>48</v>
      </c>
      <c r="M19" s="48" t="s">
        <v>49</v>
      </c>
      <c r="N19" s="48">
        <v>-365</v>
      </c>
      <c r="O19" s="48">
        <v>-1</v>
      </c>
      <c r="P19" s="48" t="s">
        <v>50</v>
      </c>
      <c r="Q19" s="48"/>
      <c r="R19" s="47" t="s">
        <v>55</v>
      </c>
      <c r="S19" s="48" t="s">
        <v>52</v>
      </c>
      <c r="T19" s="48" t="s">
        <v>55</v>
      </c>
      <c r="U19" s="48" t="s">
        <v>53</v>
      </c>
      <c r="V19" s="48">
        <v>183</v>
      </c>
      <c r="W19" s="48" t="s">
        <v>54</v>
      </c>
      <c r="X19" s="50">
        <v>0</v>
      </c>
    </row>
    <row r="20" spans="1:24" ht="24" x14ac:dyDescent="0.2">
      <c r="A20" s="45">
        <v>12</v>
      </c>
      <c r="B20" s="46" t="s">
        <v>45</v>
      </c>
      <c r="C20" s="46">
        <v>1</v>
      </c>
      <c r="D20" s="47" t="s">
        <v>45</v>
      </c>
      <c r="E20" s="48">
        <v>365</v>
      </c>
      <c r="F20" s="48" t="s">
        <v>47</v>
      </c>
      <c r="G20" s="48">
        <v>10</v>
      </c>
      <c r="H20" s="48">
        <v>10</v>
      </c>
      <c r="I20" s="48">
        <v>1</v>
      </c>
      <c r="J20" s="48">
        <v>1</v>
      </c>
      <c r="K20" s="48"/>
      <c r="L20" s="48" t="s">
        <v>48</v>
      </c>
      <c r="M20" s="48" t="s">
        <v>49</v>
      </c>
      <c r="N20" s="48">
        <v>-365</v>
      </c>
      <c r="O20" s="48">
        <v>-1</v>
      </c>
      <c r="P20" s="48" t="s">
        <v>50</v>
      </c>
      <c r="Q20" s="48"/>
      <c r="R20" s="47" t="s">
        <v>56</v>
      </c>
      <c r="S20" s="48" t="s">
        <v>52</v>
      </c>
      <c r="T20" s="48" t="s">
        <v>56</v>
      </c>
      <c r="U20" s="48" t="s">
        <v>53</v>
      </c>
      <c r="V20" s="48">
        <v>183</v>
      </c>
      <c r="W20" s="48" t="s">
        <v>54</v>
      </c>
      <c r="X20" s="50">
        <v>0</v>
      </c>
    </row>
    <row r="21" spans="1:24" ht="24" x14ac:dyDescent="0.2">
      <c r="A21" s="45">
        <v>13</v>
      </c>
      <c r="B21" s="46" t="s">
        <v>57</v>
      </c>
      <c r="C21" s="46">
        <v>1</v>
      </c>
      <c r="D21" s="47" t="s">
        <v>46</v>
      </c>
      <c r="E21" s="48">
        <v>183</v>
      </c>
      <c r="F21" s="48" t="s">
        <v>47</v>
      </c>
      <c r="G21" s="48">
        <v>10</v>
      </c>
      <c r="H21" s="48">
        <v>10</v>
      </c>
      <c r="I21" s="48">
        <v>1</v>
      </c>
      <c r="J21" s="48">
        <v>1</v>
      </c>
      <c r="K21" s="48"/>
      <c r="L21" s="48" t="s">
        <v>48</v>
      </c>
      <c r="M21" s="48" t="s">
        <v>49</v>
      </c>
      <c r="N21" s="48">
        <v>-365</v>
      </c>
      <c r="O21" s="48">
        <v>-1</v>
      </c>
      <c r="P21" s="48" t="s">
        <v>50</v>
      </c>
      <c r="Q21" s="48"/>
      <c r="R21" s="47" t="s">
        <v>51</v>
      </c>
      <c r="S21" s="48" t="s">
        <v>52</v>
      </c>
      <c r="T21" s="48" t="s">
        <v>51</v>
      </c>
      <c r="U21" s="48" t="s">
        <v>53</v>
      </c>
      <c r="V21" s="48">
        <v>183</v>
      </c>
      <c r="W21" s="48" t="s">
        <v>54</v>
      </c>
      <c r="X21" s="50">
        <v>0</v>
      </c>
    </row>
    <row r="22" spans="1:24" ht="24" x14ac:dyDescent="0.2">
      <c r="A22" s="45">
        <v>14</v>
      </c>
      <c r="B22" s="46" t="s">
        <v>57</v>
      </c>
      <c r="C22" s="46">
        <v>1</v>
      </c>
      <c r="D22" s="47" t="s">
        <v>46</v>
      </c>
      <c r="E22" s="48">
        <v>183</v>
      </c>
      <c r="F22" s="48" t="s">
        <v>47</v>
      </c>
      <c r="G22" s="48">
        <v>10</v>
      </c>
      <c r="H22" s="48">
        <v>10</v>
      </c>
      <c r="I22" s="48">
        <v>1</v>
      </c>
      <c r="J22" s="48">
        <v>1</v>
      </c>
      <c r="K22" s="48"/>
      <c r="L22" s="48" t="s">
        <v>48</v>
      </c>
      <c r="M22" s="48" t="s">
        <v>49</v>
      </c>
      <c r="N22" s="48">
        <v>-365</v>
      </c>
      <c r="O22" s="48">
        <v>-1</v>
      </c>
      <c r="P22" s="48" t="s">
        <v>50</v>
      </c>
      <c r="Q22" s="48"/>
      <c r="R22" s="47" t="s">
        <v>55</v>
      </c>
      <c r="S22" s="48" t="s">
        <v>52</v>
      </c>
      <c r="T22" s="48" t="s">
        <v>55</v>
      </c>
      <c r="U22" s="48" t="s">
        <v>53</v>
      </c>
      <c r="V22" s="48">
        <v>183</v>
      </c>
      <c r="W22" s="48" t="s">
        <v>54</v>
      </c>
      <c r="X22" s="50">
        <v>0</v>
      </c>
    </row>
    <row r="23" spans="1:24" ht="24" x14ac:dyDescent="0.2">
      <c r="A23" s="45">
        <v>15</v>
      </c>
      <c r="B23" s="46" t="s">
        <v>57</v>
      </c>
      <c r="C23" s="46">
        <v>1</v>
      </c>
      <c r="D23" s="47" t="s">
        <v>46</v>
      </c>
      <c r="E23" s="48">
        <v>183</v>
      </c>
      <c r="F23" s="48" t="s">
        <v>47</v>
      </c>
      <c r="G23" s="48">
        <v>10</v>
      </c>
      <c r="H23" s="48">
        <v>10</v>
      </c>
      <c r="I23" s="48">
        <v>1</v>
      </c>
      <c r="J23" s="48">
        <v>1</v>
      </c>
      <c r="K23" s="48"/>
      <c r="L23" s="48" t="s">
        <v>48</v>
      </c>
      <c r="M23" s="48" t="s">
        <v>49</v>
      </c>
      <c r="N23" s="48">
        <v>-365</v>
      </c>
      <c r="O23" s="48">
        <v>-1</v>
      </c>
      <c r="P23" s="48" t="s">
        <v>50</v>
      </c>
      <c r="Q23" s="48"/>
      <c r="R23" s="47" t="s">
        <v>56</v>
      </c>
      <c r="S23" s="48" t="s">
        <v>52</v>
      </c>
      <c r="T23" s="48" t="s">
        <v>56</v>
      </c>
      <c r="U23" s="48" t="s">
        <v>53</v>
      </c>
      <c r="V23" s="48">
        <v>183</v>
      </c>
      <c r="W23" s="48" t="s">
        <v>54</v>
      </c>
      <c r="X23" s="50">
        <v>0</v>
      </c>
    </row>
    <row r="24" spans="1:24" ht="24" x14ac:dyDescent="0.2">
      <c r="A24" s="45">
        <v>16</v>
      </c>
      <c r="B24" s="46" t="s">
        <v>57</v>
      </c>
      <c r="C24" s="46">
        <v>1</v>
      </c>
      <c r="D24" s="47" t="s">
        <v>46</v>
      </c>
      <c r="E24" s="48">
        <v>365</v>
      </c>
      <c r="F24" s="48" t="s">
        <v>47</v>
      </c>
      <c r="G24" s="48">
        <v>10</v>
      </c>
      <c r="H24" s="48">
        <v>10</v>
      </c>
      <c r="I24" s="48">
        <v>1</v>
      </c>
      <c r="J24" s="48">
        <v>1</v>
      </c>
      <c r="K24" s="48"/>
      <c r="L24" s="48" t="s">
        <v>48</v>
      </c>
      <c r="M24" s="48" t="s">
        <v>49</v>
      </c>
      <c r="N24" s="48">
        <v>-365</v>
      </c>
      <c r="O24" s="48">
        <v>-1</v>
      </c>
      <c r="P24" s="48" t="s">
        <v>50</v>
      </c>
      <c r="Q24" s="48"/>
      <c r="R24" s="47" t="s">
        <v>51</v>
      </c>
      <c r="S24" s="48" t="s">
        <v>52</v>
      </c>
      <c r="T24" s="48" t="s">
        <v>51</v>
      </c>
      <c r="U24" s="48" t="s">
        <v>53</v>
      </c>
      <c r="V24" s="48">
        <v>183</v>
      </c>
      <c r="W24" s="48" t="s">
        <v>54</v>
      </c>
      <c r="X24" s="50">
        <v>0</v>
      </c>
    </row>
    <row r="25" spans="1:24" ht="24" x14ac:dyDescent="0.2">
      <c r="A25" s="45">
        <v>17</v>
      </c>
      <c r="B25" s="46" t="s">
        <v>57</v>
      </c>
      <c r="C25" s="46">
        <v>1</v>
      </c>
      <c r="D25" s="47" t="s">
        <v>46</v>
      </c>
      <c r="E25" s="48">
        <v>365</v>
      </c>
      <c r="F25" s="48" t="s">
        <v>47</v>
      </c>
      <c r="G25" s="48">
        <v>10</v>
      </c>
      <c r="H25" s="48">
        <v>10</v>
      </c>
      <c r="I25" s="48">
        <v>1</v>
      </c>
      <c r="J25" s="48">
        <v>1</v>
      </c>
      <c r="K25" s="48"/>
      <c r="L25" s="48" t="s">
        <v>48</v>
      </c>
      <c r="M25" s="48" t="s">
        <v>49</v>
      </c>
      <c r="N25" s="48">
        <v>-365</v>
      </c>
      <c r="O25" s="48">
        <v>-1</v>
      </c>
      <c r="P25" s="48" t="s">
        <v>50</v>
      </c>
      <c r="Q25" s="48"/>
      <c r="R25" s="47" t="s">
        <v>55</v>
      </c>
      <c r="S25" s="48" t="s">
        <v>52</v>
      </c>
      <c r="T25" s="48" t="s">
        <v>55</v>
      </c>
      <c r="U25" s="48" t="s">
        <v>53</v>
      </c>
      <c r="V25" s="48">
        <v>183</v>
      </c>
      <c r="W25" s="48" t="s">
        <v>54</v>
      </c>
      <c r="X25" s="50">
        <v>0</v>
      </c>
    </row>
    <row r="26" spans="1:24" ht="24" x14ac:dyDescent="0.2">
      <c r="A26" s="45">
        <v>18</v>
      </c>
      <c r="B26" s="46" t="s">
        <v>57</v>
      </c>
      <c r="C26" s="46">
        <v>1</v>
      </c>
      <c r="D26" s="47" t="s">
        <v>46</v>
      </c>
      <c r="E26" s="48">
        <v>365</v>
      </c>
      <c r="F26" s="48" t="s">
        <v>47</v>
      </c>
      <c r="G26" s="48">
        <v>10</v>
      </c>
      <c r="H26" s="48">
        <v>10</v>
      </c>
      <c r="I26" s="48">
        <v>1</v>
      </c>
      <c r="J26" s="48">
        <v>1</v>
      </c>
      <c r="K26" s="48"/>
      <c r="L26" s="48" t="s">
        <v>48</v>
      </c>
      <c r="M26" s="48" t="s">
        <v>49</v>
      </c>
      <c r="N26" s="48">
        <v>-365</v>
      </c>
      <c r="O26" s="48">
        <v>-1</v>
      </c>
      <c r="P26" s="48" t="s">
        <v>50</v>
      </c>
      <c r="Q26" s="48"/>
      <c r="R26" s="47" t="s">
        <v>56</v>
      </c>
      <c r="S26" s="48" t="s">
        <v>52</v>
      </c>
      <c r="T26" s="48" t="s">
        <v>56</v>
      </c>
      <c r="U26" s="48" t="s">
        <v>53</v>
      </c>
      <c r="V26" s="48">
        <v>183</v>
      </c>
      <c r="W26" s="48" t="s">
        <v>54</v>
      </c>
      <c r="X26" s="50">
        <v>0</v>
      </c>
    </row>
    <row r="27" spans="1:24" x14ac:dyDescent="0.2">
      <c r="A27" s="45">
        <v>19</v>
      </c>
      <c r="B27" s="46" t="s">
        <v>57</v>
      </c>
      <c r="C27" s="46">
        <v>1</v>
      </c>
      <c r="D27" s="47" t="s">
        <v>57</v>
      </c>
      <c r="E27" s="48">
        <v>183</v>
      </c>
      <c r="F27" s="48" t="s">
        <v>47</v>
      </c>
      <c r="G27" s="48">
        <v>10</v>
      </c>
      <c r="H27" s="48">
        <v>10</v>
      </c>
      <c r="I27" s="48">
        <v>1</v>
      </c>
      <c r="J27" s="48">
        <v>1</v>
      </c>
      <c r="K27" s="48"/>
      <c r="L27" s="48" t="s">
        <v>48</v>
      </c>
      <c r="M27" s="48" t="s">
        <v>49</v>
      </c>
      <c r="N27" s="48">
        <v>-365</v>
      </c>
      <c r="O27" s="48">
        <v>-1</v>
      </c>
      <c r="P27" s="48" t="s">
        <v>50</v>
      </c>
      <c r="Q27" s="48"/>
      <c r="R27" s="47" t="s">
        <v>51</v>
      </c>
      <c r="S27" s="48" t="s">
        <v>52</v>
      </c>
      <c r="T27" s="48" t="s">
        <v>51</v>
      </c>
      <c r="U27" s="48" t="s">
        <v>53</v>
      </c>
      <c r="V27" s="48">
        <v>183</v>
      </c>
      <c r="W27" s="48" t="s">
        <v>54</v>
      </c>
      <c r="X27" s="50">
        <v>0</v>
      </c>
    </row>
    <row r="28" spans="1:24" x14ac:dyDescent="0.2">
      <c r="A28" s="45">
        <v>20</v>
      </c>
      <c r="B28" s="46" t="s">
        <v>57</v>
      </c>
      <c r="C28" s="46">
        <v>1</v>
      </c>
      <c r="D28" s="47" t="s">
        <v>57</v>
      </c>
      <c r="E28" s="48">
        <v>183</v>
      </c>
      <c r="F28" s="48" t="s">
        <v>47</v>
      </c>
      <c r="G28" s="48">
        <v>10</v>
      </c>
      <c r="H28" s="48">
        <v>10</v>
      </c>
      <c r="I28" s="48">
        <v>1</v>
      </c>
      <c r="J28" s="48">
        <v>1</v>
      </c>
      <c r="K28" s="48"/>
      <c r="L28" s="48" t="s">
        <v>48</v>
      </c>
      <c r="M28" s="48" t="s">
        <v>49</v>
      </c>
      <c r="N28" s="48">
        <v>-365</v>
      </c>
      <c r="O28" s="48">
        <v>-1</v>
      </c>
      <c r="P28" s="48" t="s">
        <v>50</v>
      </c>
      <c r="Q28" s="48"/>
      <c r="R28" s="47" t="s">
        <v>55</v>
      </c>
      <c r="S28" s="48" t="s">
        <v>52</v>
      </c>
      <c r="T28" s="48" t="s">
        <v>55</v>
      </c>
      <c r="U28" s="48" t="s">
        <v>53</v>
      </c>
      <c r="V28" s="48">
        <v>183</v>
      </c>
      <c r="W28" s="48" t="s">
        <v>54</v>
      </c>
      <c r="X28" s="50">
        <v>0</v>
      </c>
    </row>
    <row r="29" spans="1:24" ht="24" x14ac:dyDescent="0.2">
      <c r="A29" s="45">
        <v>21</v>
      </c>
      <c r="B29" s="46" t="s">
        <v>57</v>
      </c>
      <c r="C29" s="46">
        <v>1</v>
      </c>
      <c r="D29" s="47" t="s">
        <v>57</v>
      </c>
      <c r="E29" s="48">
        <v>183</v>
      </c>
      <c r="F29" s="48" t="s">
        <v>47</v>
      </c>
      <c r="G29" s="48">
        <v>10</v>
      </c>
      <c r="H29" s="48">
        <v>10</v>
      </c>
      <c r="I29" s="48">
        <v>1</v>
      </c>
      <c r="J29" s="48">
        <v>1</v>
      </c>
      <c r="K29" s="48"/>
      <c r="L29" s="48" t="s">
        <v>48</v>
      </c>
      <c r="M29" s="48" t="s">
        <v>49</v>
      </c>
      <c r="N29" s="48">
        <v>-365</v>
      </c>
      <c r="O29" s="48">
        <v>-1</v>
      </c>
      <c r="P29" s="48" t="s">
        <v>50</v>
      </c>
      <c r="Q29" s="48"/>
      <c r="R29" s="47" t="s">
        <v>56</v>
      </c>
      <c r="S29" s="48" t="s">
        <v>52</v>
      </c>
      <c r="T29" s="48" t="s">
        <v>56</v>
      </c>
      <c r="U29" s="48" t="s">
        <v>53</v>
      </c>
      <c r="V29" s="48">
        <v>183</v>
      </c>
      <c r="W29" s="48" t="s">
        <v>54</v>
      </c>
      <c r="X29" s="50">
        <v>0</v>
      </c>
    </row>
    <row r="30" spans="1:24" x14ac:dyDescent="0.2">
      <c r="A30" s="45">
        <v>22</v>
      </c>
      <c r="B30" s="46" t="s">
        <v>57</v>
      </c>
      <c r="C30" s="46">
        <v>1</v>
      </c>
      <c r="D30" s="47" t="s">
        <v>57</v>
      </c>
      <c r="E30" s="48">
        <v>365</v>
      </c>
      <c r="F30" s="48" t="s">
        <v>47</v>
      </c>
      <c r="G30" s="48">
        <v>10</v>
      </c>
      <c r="H30" s="48">
        <v>10</v>
      </c>
      <c r="I30" s="48">
        <v>1</v>
      </c>
      <c r="J30" s="48">
        <v>1</v>
      </c>
      <c r="K30" s="48"/>
      <c r="L30" s="48" t="s">
        <v>48</v>
      </c>
      <c r="M30" s="48" t="s">
        <v>49</v>
      </c>
      <c r="N30" s="48">
        <v>-365</v>
      </c>
      <c r="O30" s="48">
        <v>-1</v>
      </c>
      <c r="P30" s="48" t="s">
        <v>50</v>
      </c>
      <c r="Q30" s="48"/>
      <c r="R30" s="47" t="s">
        <v>51</v>
      </c>
      <c r="S30" s="48" t="s">
        <v>52</v>
      </c>
      <c r="T30" s="48" t="s">
        <v>51</v>
      </c>
      <c r="U30" s="48" t="s">
        <v>53</v>
      </c>
      <c r="V30" s="48">
        <v>183</v>
      </c>
      <c r="W30" s="48" t="s">
        <v>54</v>
      </c>
      <c r="X30" s="50">
        <v>0</v>
      </c>
    </row>
    <row r="31" spans="1:24" x14ac:dyDescent="0.2">
      <c r="A31" s="45">
        <v>23</v>
      </c>
      <c r="B31" s="46" t="s">
        <v>57</v>
      </c>
      <c r="C31" s="46">
        <v>1</v>
      </c>
      <c r="D31" s="47" t="s">
        <v>57</v>
      </c>
      <c r="E31" s="48">
        <v>365</v>
      </c>
      <c r="F31" s="48" t="s">
        <v>47</v>
      </c>
      <c r="G31" s="48">
        <v>10</v>
      </c>
      <c r="H31" s="48">
        <v>10</v>
      </c>
      <c r="I31" s="48">
        <v>1</v>
      </c>
      <c r="J31" s="48">
        <v>1</v>
      </c>
      <c r="K31" s="48"/>
      <c r="L31" s="48" t="s">
        <v>48</v>
      </c>
      <c r="M31" s="48" t="s">
        <v>49</v>
      </c>
      <c r="N31" s="48">
        <v>-365</v>
      </c>
      <c r="O31" s="48">
        <v>-1</v>
      </c>
      <c r="P31" s="48" t="s">
        <v>50</v>
      </c>
      <c r="Q31" s="48"/>
      <c r="R31" s="47" t="s">
        <v>55</v>
      </c>
      <c r="S31" s="48" t="s">
        <v>52</v>
      </c>
      <c r="T31" s="48" t="s">
        <v>55</v>
      </c>
      <c r="U31" s="48" t="s">
        <v>53</v>
      </c>
      <c r="V31" s="48">
        <v>183</v>
      </c>
      <c r="W31" s="48" t="s">
        <v>54</v>
      </c>
      <c r="X31" s="50">
        <v>0</v>
      </c>
    </row>
    <row r="32" spans="1:24" ht="24" x14ac:dyDescent="0.2">
      <c r="A32" s="51">
        <v>24</v>
      </c>
      <c r="B32" s="52" t="s">
        <v>57</v>
      </c>
      <c r="C32" s="52">
        <v>1</v>
      </c>
      <c r="D32" s="53" t="s">
        <v>57</v>
      </c>
      <c r="E32" s="54">
        <v>365</v>
      </c>
      <c r="F32" s="54" t="s">
        <v>47</v>
      </c>
      <c r="G32" s="54">
        <v>10</v>
      </c>
      <c r="H32" s="54">
        <v>10</v>
      </c>
      <c r="I32" s="54">
        <v>1</v>
      </c>
      <c r="J32" s="54">
        <v>1</v>
      </c>
      <c r="K32" s="54"/>
      <c r="L32" s="54" t="s">
        <v>48</v>
      </c>
      <c r="M32" s="54" t="s">
        <v>49</v>
      </c>
      <c r="N32" s="54">
        <v>-365</v>
      </c>
      <c r="O32" s="54">
        <v>-1</v>
      </c>
      <c r="P32" s="54" t="s">
        <v>50</v>
      </c>
      <c r="Q32" s="54"/>
      <c r="R32" s="53" t="s">
        <v>56</v>
      </c>
      <c r="S32" s="54" t="s">
        <v>52</v>
      </c>
      <c r="T32" s="54" t="s">
        <v>56</v>
      </c>
      <c r="U32" s="48" t="s">
        <v>53</v>
      </c>
      <c r="V32" s="54">
        <v>183</v>
      </c>
      <c r="W32" s="54" t="s">
        <v>54</v>
      </c>
      <c r="X32" s="55">
        <v>0</v>
      </c>
    </row>
  </sheetData>
  <sheetProtection algorithmName="SHA-512" hashValue="cR0q1lpHU0D7/40Oo+Cet0do0LObRv9wyo8/O587OmU+0IrTUNzhNyn79O/sMxnYkK3nEDXWM1pgN/WTQAejwQ==" saltValue="+cM5xmjQse3P+5zcAOuuBw==" spinCount="100000" sheet="1" objects="1" scenarios="1"/>
  <mergeCells count="5">
    <mergeCell ref="A1:X1"/>
    <mergeCell ref="A2:X4"/>
    <mergeCell ref="B5:J5"/>
    <mergeCell ref="L5:P5"/>
    <mergeCell ref="R5:X5"/>
  </mergeCells>
  <pageMargins left="0.2" right="0.18" top="0.91666666666666663" bottom="0.75" header="0.3" footer="0.3"/>
  <pageSetup scale="70" orientation="landscape" r:id="rId1"/>
  <headerFooter>
    <oddHeader>&amp;C&amp;"-,Bold"&amp;14Modular Program Report&amp;R&amp;G</oddHeader>
    <oddFooter>&amp;LMSY4_MPR46, Report 1 of 2</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6"/>
  <sheetViews>
    <sheetView showGridLines="0" view="pageLayout" zoomScaleNormal="100" workbookViewId="0">
      <selection activeCell="C3" sqref="C3"/>
    </sheetView>
  </sheetViews>
  <sheetFormatPr defaultRowHeight="15" x14ac:dyDescent="0.25"/>
  <cols>
    <col min="1" max="1" width="133.7109375" style="58" customWidth="1"/>
    <col min="2" max="16384" width="9.140625" style="58"/>
  </cols>
  <sheetData>
    <row r="2" spans="1:14" ht="15.75" x14ac:dyDescent="0.25">
      <c r="A2" s="57" t="s">
        <v>58</v>
      </c>
    </row>
    <row r="3" spans="1:14" x14ac:dyDescent="0.25">
      <c r="A3" s="59"/>
    </row>
    <row r="4" spans="1:14" ht="25.5" x14ac:dyDescent="0.25">
      <c r="A4" s="60" t="s">
        <v>59</v>
      </c>
      <c r="B4" s="61"/>
      <c r="C4" s="61"/>
      <c r="D4" s="61"/>
      <c r="E4" s="61"/>
      <c r="F4" s="61"/>
      <c r="G4" s="61"/>
      <c r="H4" s="61"/>
      <c r="I4" s="62"/>
      <c r="J4" s="62"/>
      <c r="K4" s="62"/>
      <c r="L4" s="62"/>
      <c r="M4" s="62"/>
      <c r="N4" s="62"/>
    </row>
    <row r="5" spans="1:14" ht="25.5" x14ac:dyDescent="0.25">
      <c r="A5" s="60" t="s">
        <v>60</v>
      </c>
      <c r="B5" s="61"/>
      <c r="C5" s="61"/>
      <c r="D5" s="61"/>
      <c r="E5" s="61"/>
      <c r="F5" s="61"/>
      <c r="G5" s="61"/>
      <c r="H5" s="61"/>
      <c r="I5" s="62"/>
      <c r="J5" s="62"/>
      <c r="K5" s="62"/>
      <c r="L5" s="62"/>
      <c r="M5" s="62"/>
      <c r="N5" s="62"/>
    </row>
    <row r="6" spans="1:14" x14ac:dyDescent="0.25">
      <c r="A6" s="63" t="s">
        <v>61</v>
      </c>
      <c r="B6" s="61"/>
      <c r="C6" s="61"/>
      <c r="D6" s="61"/>
      <c r="E6" s="61"/>
      <c r="F6" s="61"/>
      <c r="G6" s="61"/>
      <c r="H6" s="61"/>
      <c r="I6" s="62"/>
      <c r="J6" s="62"/>
      <c r="K6" s="62"/>
      <c r="L6" s="62"/>
      <c r="M6" s="62"/>
      <c r="N6" s="62"/>
    </row>
    <row r="7" spans="1:14" ht="25.5" x14ac:dyDescent="0.25">
      <c r="A7" s="60" t="s">
        <v>62</v>
      </c>
      <c r="B7" s="61"/>
      <c r="C7" s="61"/>
      <c r="D7" s="61"/>
      <c r="E7" s="61"/>
      <c r="F7" s="61"/>
      <c r="G7" s="61"/>
      <c r="H7" s="61"/>
      <c r="I7" s="62"/>
      <c r="J7" s="62"/>
      <c r="K7" s="62"/>
      <c r="L7" s="62"/>
      <c r="M7" s="62"/>
      <c r="N7" s="62"/>
    </row>
    <row r="8" spans="1:14" x14ac:dyDescent="0.25">
      <c r="A8" s="64" t="s">
        <v>63</v>
      </c>
      <c r="B8" s="61"/>
      <c r="C8" s="61"/>
      <c r="D8" s="61"/>
      <c r="E8" s="61"/>
      <c r="F8" s="61"/>
      <c r="G8" s="61"/>
      <c r="H8" s="62"/>
      <c r="I8" s="62"/>
      <c r="J8" s="62"/>
      <c r="K8" s="62"/>
      <c r="L8" s="62"/>
      <c r="M8" s="62"/>
      <c r="N8" s="62"/>
    </row>
    <row r="9" spans="1:14" ht="15" customHeight="1" x14ac:dyDescent="0.25">
      <c r="A9" s="64" t="s">
        <v>64</v>
      </c>
      <c r="B9" s="61"/>
      <c r="C9" s="61"/>
      <c r="D9" s="61"/>
      <c r="E9" s="61"/>
      <c r="F9" s="61"/>
      <c r="G9" s="61"/>
      <c r="H9" s="62"/>
      <c r="I9" s="62"/>
      <c r="J9" s="62"/>
      <c r="K9" s="62"/>
      <c r="L9" s="62"/>
      <c r="M9" s="62"/>
      <c r="N9" s="62"/>
    </row>
    <row r="10" spans="1:14" x14ac:dyDescent="0.25">
      <c r="A10" s="64" t="s">
        <v>65</v>
      </c>
      <c r="B10" s="61"/>
      <c r="C10" s="61"/>
      <c r="D10" s="61"/>
      <c r="E10" s="61"/>
      <c r="F10" s="61"/>
      <c r="G10" s="61"/>
      <c r="H10" s="62"/>
      <c r="I10" s="62"/>
      <c r="J10" s="62"/>
      <c r="K10" s="62"/>
      <c r="L10" s="62"/>
      <c r="M10" s="62"/>
      <c r="N10" s="62"/>
    </row>
    <row r="11" spans="1:14" ht="38.25" x14ac:dyDescent="0.25">
      <c r="A11" s="64" t="s">
        <v>269</v>
      </c>
    </row>
    <row r="12" spans="1:14" ht="38.25" x14ac:dyDescent="0.25">
      <c r="A12" s="64" t="s">
        <v>268</v>
      </c>
    </row>
    <row r="13" spans="1:14" ht="25.5" x14ac:dyDescent="0.25">
      <c r="A13" s="64" t="s">
        <v>66</v>
      </c>
      <c r="B13" s="61"/>
      <c r="C13" s="61"/>
      <c r="D13" s="61"/>
      <c r="E13" s="61"/>
      <c r="F13" s="61"/>
      <c r="G13" s="61"/>
      <c r="H13" s="62"/>
      <c r="I13" s="62"/>
      <c r="J13" s="62"/>
      <c r="K13" s="62"/>
      <c r="L13" s="62"/>
      <c r="M13" s="62"/>
      <c r="N13" s="62"/>
    </row>
    <row r="14" spans="1:14" x14ac:dyDescent="0.25">
      <c r="A14" s="64" t="s">
        <v>67</v>
      </c>
      <c r="B14" s="61"/>
      <c r="C14" s="61"/>
      <c r="D14" s="61"/>
      <c r="E14" s="61"/>
      <c r="F14" s="61"/>
      <c r="G14" s="61"/>
      <c r="H14" s="62"/>
      <c r="I14" s="62"/>
      <c r="J14" s="62"/>
      <c r="K14" s="62"/>
      <c r="L14" s="62"/>
      <c r="M14" s="62"/>
      <c r="N14" s="62"/>
    </row>
    <row r="15" spans="1:14" x14ac:dyDescent="0.25">
      <c r="A15" s="64" t="s">
        <v>68</v>
      </c>
      <c r="B15" s="61"/>
      <c r="C15" s="61"/>
      <c r="D15" s="61"/>
      <c r="E15" s="61"/>
      <c r="F15" s="61"/>
      <c r="G15" s="61"/>
      <c r="H15" s="62"/>
      <c r="I15" s="62"/>
      <c r="J15" s="62"/>
      <c r="K15" s="62"/>
      <c r="L15" s="62"/>
      <c r="M15" s="62"/>
      <c r="N15" s="62"/>
    </row>
    <row r="16" spans="1:14" x14ac:dyDescent="0.25">
      <c r="A16" s="64" t="s">
        <v>69</v>
      </c>
      <c r="B16" s="61"/>
      <c r="C16" s="61"/>
      <c r="D16" s="61"/>
      <c r="E16" s="61"/>
      <c r="F16" s="61"/>
      <c r="G16" s="61"/>
      <c r="H16" s="62"/>
      <c r="I16" s="62"/>
      <c r="J16" s="62"/>
      <c r="K16" s="62"/>
      <c r="L16" s="62"/>
      <c r="M16" s="62"/>
      <c r="N16" s="62"/>
    </row>
    <row r="17" spans="1:14" ht="15.75" customHeight="1" x14ac:dyDescent="0.25">
      <c r="A17" s="64" t="s">
        <v>70</v>
      </c>
      <c r="B17" s="61"/>
      <c r="C17" s="61"/>
      <c r="D17" s="61"/>
      <c r="E17" s="61"/>
      <c r="F17" s="61"/>
      <c r="G17" s="61"/>
      <c r="H17" s="62"/>
      <c r="I17" s="62"/>
      <c r="J17" s="62"/>
      <c r="K17" s="62"/>
      <c r="L17" s="62"/>
      <c r="M17" s="62"/>
      <c r="N17" s="62"/>
    </row>
    <row r="18" spans="1:14" ht="25.5" x14ac:dyDescent="0.25">
      <c r="A18" s="65" t="s">
        <v>71</v>
      </c>
      <c r="B18" s="66"/>
      <c r="C18" s="61"/>
      <c r="D18" s="61"/>
      <c r="E18" s="61"/>
      <c r="F18" s="61"/>
      <c r="G18" s="61"/>
      <c r="H18" s="61"/>
      <c r="I18" s="61"/>
      <c r="J18" s="61"/>
      <c r="K18" s="62"/>
      <c r="L18" s="62"/>
      <c r="M18" s="62"/>
      <c r="N18" s="62"/>
    </row>
    <row r="19" spans="1:14" ht="25.5" x14ac:dyDescent="0.25">
      <c r="A19" s="64" t="s">
        <v>72</v>
      </c>
      <c r="B19" s="61"/>
      <c r="C19" s="66"/>
      <c r="D19" s="66"/>
      <c r="E19" s="66"/>
      <c r="F19" s="66"/>
      <c r="G19" s="66"/>
      <c r="H19" s="66"/>
      <c r="I19" s="66"/>
      <c r="J19" s="66"/>
      <c r="K19" s="62"/>
      <c r="L19" s="62"/>
      <c r="M19" s="62"/>
      <c r="N19" s="62"/>
    </row>
    <row r="20" spans="1:14" x14ac:dyDescent="0.25">
      <c r="A20" s="64" t="s">
        <v>73</v>
      </c>
      <c r="B20" s="61"/>
    </row>
    <row r="21" spans="1:14" x14ac:dyDescent="0.25">
      <c r="A21" s="64" t="s">
        <v>74</v>
      </c>
      <c r="B21" s="61"/>
    </row>
    <row r="22" spans="1:14" ht="25.5" x14ac:dyDescent="0.25">
      <c r="A22" s="64" t="s">
        <v>75</v>
      </c>
      <c r="B22" s="61"/>
    </row>
    <row r="23" spans="1:14" ht="25.5" x14ac:dyDescent="0.25">
      <c r="A23" s="64" t="s">
        <v>76</v>
      </c>
    </row>
    <row r="24" spans="1:14" ht="6.75" customHeight="1" x14ac:dyDescent="0.25">
      <c r="A24" s="63"/>
    </row>
    <row r="25" spans="1:14" x14ac:dyDescent="0.25">
      <c r="A25" s="63" t="s">
        <v>77</v>
      </c>
    </row>
    <row r="26" spans="1:14" x14ac:dyDescent="0.25">
      <c r="A26" s="67" t="s">
        <v>78</v>
      </c>
    </row>
  </sheetData>
  <sheetProtection algorithmName="SHA-512" hashValue="nzblwZ1BYUGJkDweMLNOQeEYB9tPUFG9DtpNJDddsaNZjt1mVBcfUPUYcrOSW2EDPvW56elIMSFM2HaW83f8jQ==" saltValue="32qDAvBTSgpL3C2FQ6/pIQ==" spinCount="100000" sheet="1" objects="1" scenarios="1"/>
  <pageMargins left="0.2" right="0.18" top="0.91666666666666663" bottom="0.75" header="0.3" footer="0.3"/>
  <pageSetup scale="99" orientation="landscape" r:id="rId1"/>
  <headerFooter>
    <oddHeader>&amp;C&amp;"-,Bold"&amp;14Modular Program Report&amp;R&amp;G</oddHeader>
    <oddFooter>&amp;LMSY4_MPR46, Report 1 of 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67"/>
  <sheetViews>
    <sheetView showGridLines="0" view="pageLayout" zoomScaleNormal="100" workbookViewId="0">
      <selection activeCell="C3" sqref="C3"/>
    </sheetView>
  </sheetViews>
  <sheetFormatPr defaultRowHeight="12" outlineLevelCol="1" x14ac:dyDescent="0.2"/>
  <cols>
    <col min="1" max="1" width="14" style="68" customWidth="1"/>
    <col min="2" max="2" width="0.42578125" style="68" hidden="1" customWidth="1"/>
    <col min="3" max="4" width="8.7109375" style="97" customWidth="1"/>
    <col min="5" max="6" width="9.28515625" style="97" customWidth="1"/>
    <col min="7" max="7" width="8.7109375" style="97" hidden="1" customWidth="1" outlineLevel="1"/>
    <col min="8" max="8" width="8.42578125" style="97" customWidth="1" collapsed="1"/>
    <col min="9" max="10" width="8.42578125" style="97" customWidth="1"/>
    <col min="11" max="11" width="11.5703125" style="97" hidden="1" customWidth="1" outlineLevel="1"/>
    <col min="12" max="12" width="11.42578125" style="97" bestFit="1" customWidth="1" collapsed="1"/>
    <col min="13" max="13" width="10.7109375" style="97" customWidth="1"/>
    <col min="14" max="14" width="7.7109375" style="97" customWidth="1"/>
    <col min="15" max="15" width="10.42578125" style="97" customWidth="1"/>
    <col min="16" max="17" width="8.85546875" style="97" customWidth="1"/>
    <col min="18" max="18" width="9.28515625" style="68" hidden="1" customWidth="1" outlineLevel="1"/>
    <col min="19" max="19" width="9.140625" style="68" collapsed="1"/>
    <col min="20" max="256" width="9.140625" style="68"/>
    <col min="257" max="257" width="14" style="68" customWidth="1"/>
    <col min="258" max="258" width="0" style="68" hidden="1" customWidth="1"/>
    <col min="259" max="259" width="7.140625" style="68" customWidth="1"/>
    <col min="260" max="260" width="7.28515625" style="68" bestFit="1" customWidth="1"/>
    <col min="261" max="261" width="9.140625" style="68" customWidth="1"/>
    <col min="262" max="262" width="9.5703125" style="68" customWidth="1"/>
    <col min="263" max="263" width="0" style="68" hidden="1" customWidth="1"/>
    <col min="264" max="264" width="8.7109375" style="68" customWidth="1"/>
    <col min="265" max="265" width="6.5703125" style="68" customWidth="1"/>
    <col min="266" max="266" width="9.140625" style="68" customWidth="1"/>
    <col min="267" max="267" width="0" style="68" hidden="1" customWidth="1"/>
    <col min="268" max="268" width="11.42578125" style="68" bestFit="1" customWidth="1"/>
    <col min="269" max="269" width="10.7109375" style="68" customWidth="1"/>
    <col min="270" max="270" width="7.7109375" style="68" customWidth="1"/>
    <col min="271" max="271" width="10.42578125" style="68" customWidth="1"/>
    <col min="272" max="273" width="8.85546875" style="68" customWidth="1"/>
    <col min="274" max="274" width="0" style="68" hidden="1" customWidth="1"/>
    <col min="275" max="512" width="9.140625" style="68"/>
    <col min="513" max="513" width="14" style="68" customWidth="1"/>
    <col min="514" max="514" width="0" style="68" hidden="1" customWidth="1"/>
    <col min="515" max="515" width="7.140625" style="68" customWidth="1"/>
    <col min="516" max="516" width="7.28515625" style="68" bestFit="1" customWidth="1"/>
    <col min="517" max="517" width="9.140625" style="68" customWidth="1"/>
    <col min="518" max="518" width="9.5703125" style="68" customWidth="1"/>
    <col min="519" max="519" width="0" style="68" hidden="1" customWidth="1"/>
    <col min="520" max="520" width="8.7109375" style="68" customWidth="1"/>
    <col min="521" max="521" width="6.5703125" style="68" customWidth="1"/>
    <col min="522" max="522" width="9.140625" style="68" customWidth="1"/>
    <col min="523" max="523" width="0" style="68" hidden="1" customWidth="1"/>
    <col min="524" max="524" width="11.42578125" style="68" bestFit="1" customWidth="1"/>
    <col min="525" max="525" width="10.7109375" style="68" customWidth="1"/>
    <col min="526" max="526" width="7.7109375" style="68" customWidth="1"/>
    <col min="527" max="527" width="10.42578125" style="68" customWidth="1"/>
    <col min="528" max="529" width="8.85546875" style="68" customWidth="1"/>
    <col min="530" max="530" width="0" style="68" hidden="1" customWidth="1"/>
    <col min="531" max="768" width="9.140625" style="68"/>
    <col min="769" max="769" width="14" style="68" customWidth="1"/>
    <col min="770" max="770" width="0" style="68" hidden="1" customWidth="1"/>
    <col min="771" max="771" width="7.140625" style="68" customWidth="1"/>
    <col min="772" max="772" width="7.28515625" style="68" bestFit="1" customWidth="1"/>
    <col min="773" max="773" width="9.140625" style="68" customWidth="1"/>
    <col min="774" max="774" width="9.5703125" style="68" customWidth="1"/>
    <col min="775" max="775" width="0" style="68" hidden="1" customWidth="1"/>
    <col min="776" max="776" width="8.7109375" style="68" customWidth="1"/>
    <col min="777" max="777" width="6.5703125" style="68" customWidth="1"/>
    <col min="778" max="778" width="9.140625" style="68" customWidth="1"/>
    <col min="779" max="779" width="0" style="68" hidden="1" customWidth="1"/>
    <col min="780" max="780" width="11.42578125" style="68" bestFit="1" customWidth="1"/>
    <col min="781" max="781" width="10.7109375" style="68" customWidth="1"/>
    <col min="782" max="782" width="7.7109375" style="68" customWidth="1"/>
    <col min="783" max="783" width="10.42578125" style="68" customWidth="1"/>
    <col min="784" max="785" width="8.85546875" style="68" customWidth="1"/>
    <col min="786" max="786" width="0" style="68" hidden="1" customWidth="1"/>
    <col min="787" max="1024" width="9.140625" style="68"/>
    <col min="1025" max="1025" width="14" style="68" customWidth="1"/>
    <col min="1026" max="1026" width="0" style="68" hidden="1" customWidth="1"/>
    <col min="1027" max="1027" width="7.140625" style="68" customWidth="1"/>
    <col min="1028" max="1028" width="7.28515625" style="68" bestFit="1" customWidth="1"/>
    <col min="1029" max="1029" width="9.140625" style="68" customWidth="1"/>
    <col min="1030" max="1030" width="9.5703125" style="68" customWidth="1"/>
    <col min="1031" max="1031" width="0" style="68" hidden="1" customWidth="1"/>
    <col min="1032" max="1032" width="8.7109375" style="68" customWidth="1"/>
    <col min="1033" max="1033" width="6.5703125" style="68" customWidth="1"/>
    <col min="1034" max="1034" width="9.140625" style="68" customWidth="1"/>
    <col min="1035" max="1035" width="0" style="68" hidden="1" customWidth="1"/>
    <col min="1036" max="1036" width="11.42578125" style="68" bestFit="1" customWidth="1"/>
    <col min="1037" max="1037" width="10.7109375" style="68" customWidth="1"/>
    <col min="1038" max="1038" width="7.7109375" style="68" customWidth="1"/>
    <col min="1039" max="1039" width="10.42578125" style="68" customWidth="1"/>
    <col min="1040" max="1041" width="8.85546875" style="68" customWidth="1"/>
    <col min="1042" max="1042" width="0" style="68" hidden="1" customWidth="1"/>
    <col min="1043" max="1280" width="9.140625" style="68"/>
    <col min="1281" max="1281" width="14" style="68" customWidth="1"/>
    <col min="1282" max="1282" width="0" style="68" hidden="1" customWidth="1"/>
    <col min="1283" max="1283" width="7.140625" style="68" customWidth="1"/>
    <col min="1284" max="1284" width="7.28515625" style="68" bestFit="1" customWidth="1"/>
    <col min="1285" max="1285" width="9.140625" style="68" customWidth="1"/>
    <col min="1286" max="1286" width="9.5703125" style="68" customWidth="1"/>
    <col min="1287" max="1287" width="0" style="68" hidden="1" customWidth="1"/>
    <col min="1288" max="1288" width="8.7109375" style="68" customWidth="1"/>
    <col min="1289" max="1289" width="6.5703125" style="68" customWidth="1"/>
    <col min="1290" max="1290" width="9.140625" style="68" customWidth="1"/>
    <col min="1291" max="1291" width="0" style="68" hidden="1" customWidth="1"/>
    <col min="1292" max="1292" width="11.42578125" style="68" bestFit="1" customWidth="1"/>
    <col min="1293" max="1293" width="10.7109375" style="68" customWidth="1"/>
    <col min="1294" max="1294" width="7.7109375" style="68" customWidth="1"/>
    <col min="1295" max="1295" width="10.42578125" style="68" customWidth="1"/>
    <col min="1296" max="1297" width="8.85546875" style="68" customWidth="1"/>
    <col min="1298" max="1298" width="0" style="68" hidden="1" customWidth="1"/>
    <col min="1299" max="1536" width="9.140625" style="68"/>
    <col min="1537" max="1537" width="14" style="68" customWidth="1"/>
    <col min="1538" max="1538" width="0" style="68" hidden="1" customWidth="1"/>
    <col min="1539" max="1539" width="7.140625" style="68" customWidth="1"/>
    <col min="1540" max="1540" width="7.28515625" style="68" bestFit="1" customWidth="1"/>
    <col min="1541" max="1541" width="9.140625" style="68" customWidth="1"/>
    <col min="1542" max="1542" width="9.5703125" style="68" customWidth="1"/>
    <col min="1543" max="1543" width="0" style="68" hidden="1" customWidth="1"/>
    <col min="1544" max="1544" width="8.7109375" style="68" customWidth="1"/>
    <col min="1545" max="1545" width="6.5703125" style="68" customWidth="1"/>
    <col min="1546" max="1546" width="9.140625" style="68" customWidth="1"/>
    <col min="1547" max="1547" width="0" style="68" hidden="1" customWidth="1"/>
    <col min="1548" max="1548" width="11.42578125" style="68" bestFit="1" customWidth="1"/>
    <col min="1549" max="1549" width="10.7109375" style="68" customWidth="1"/>
    <col min="1550" max="1550" width="7.7109375" style="68" customWidth="1"/>
    <col min="1551" max="1551" width="10.42578125" style="68" customWidth="1"/>
    <col min="1552" max="1553" width="8.85546875" style="68" customWidth="1"/>
    <col min="1554" max="1554" width="0" style="68" hidden="1" customWidth="1"/>
    <col min="1555" max="1792" width="9.140625" style="68"/>
    <col min="1793" max="1793" width="14" style="68" customWidth="1"/>
    <col min="1794" max="1794" width="0" style="68" hidden="1" customWidth="1"/>
    <col min="1795" max="1795" width="7.140625" style="68" customWidth="1"/>
    <col min="1796" max="1796" width="7.28515625" style="68" bestFit="1" customWidth="1"/>
    <col min="1797" max="1797" width="9.140625" style="68" customWidth="1"/>
    <col min="1798" max="1798" width="9.5703125" style="68" customWidth="1"/>
    <col min="1799" max="1799" width="0" style="68" hidden="1" customWidth="1"/>
    <col min="1800" max="1800" width="8.7109375" style="68" customWidth="1"/>
    <col min="1801" max="1801" width="6.5703125" style="68" customWidth="1"/>
    <col min="1802" max="1802" width="9.140625" style="68" customWidth="1"/>
    <col min="1803" max="1803" width="0" style="68" hidden="1" customWidth="1"/>
    <col min="1804" max="1804" width="11.42578125" style="68" bestFit="1" customWidth="1"/>
    <col min="1805" max="1805" width="10.7109375" style="68" customWidth="1"/>
    <col min="1806" max="1806" width="7.7109375" style="68" customWidth="1"/>
    <col min="1807" max="1807" width="10.42578125" style="68" customWidth="1"/>
    <col min="1808" max="1809" width="8.85546875" style="68" customWidth="1"/>
    <col min="1810" max="1810" width="0" style="68" hidden="1" customWidth="1"/>
    <col min="1811" max="2048" width="9.140625" style="68"/>
    <col min="2049" max="2049" width="14" style="68" customWidth="1"/>
    <col min="2050" max="2050" width="0" style="68" hidden="1" customWidth="1"/>
    <col min="2051" max="2051" width="7.140625" style="68" customWidth="1"/>
    <col min="2052" max="2052" width="7.28515625" style="68" bestFit="1" customWidth="1"/>
    <col min="2053" max="2053" width="9.140625" style="68" customWidth="1"/>
    <col min="2054" max="2054" width="9.5703125" style="68" customWidth="1"/>
    <col min="2055" max="2055" width="0" style="68" hidden="1" customWidth="1"/>
    <col min="2056" max="2056" width="8.7109375" style="68" customWidth="1"/>
    <col min="2057" max="2057" width="6.5703125" style="68" customWidth="1"/>
    <col min="2058" max="2058" width="9.140625" style="68" customWidth="1"/>
    <col min="2059" max="2059" width="0" style="68" hidden="1" customWidth="1"/>
    <col min="2060" max="2060" width="11.42578125" style="68" bestFit="1" customWidth="1"/>
    <col min="2061" max="2061" width="10.7109375" style="68" customWidth="1"/>
    <col min="2062" max="2062" width="7.7109375" style="68" customWidth="1"/>
    <col min="2063" max="2063" width="10.42578125" style="68" customWidth="1"/>
    <col min="2064" max="2065" width="8.85546875" style="68" customWidth="1"/>
    <col min="2066" max="2066" width="0" style="68" hidden="1" customWidth="1"/>
    <col min="2067" max="2304" width="9.140625" style="68"/>
    <col min="2305" max="2305" width="14" style="68" customWidth="1"/>
    <col min="2306" max="2306" width="0" style="68" hidden="1" customWidth="1"/>
    <col min="2307" max="2307" width="7.140625" style="68" customWidth="1"/>
    <col min="2308" max="2308" width="7.28515625" style="68" bestFit="1" customWidth="1"/>
    <col min="2309" max="2309" width="9.140625" style="68" customWidth="1"/>
    <col min="2310" max="2310" width="9.5703125" style="68" customWidth="1"/>
    <col min="2311" max="2311" width="0" style="68" hidden="1" customWidth="1"/>
    <col min="2312" max="2312" width="8.7109375" style="68" customWidth="1"/>
    <col min="2313" max="2313" width="6.5703125" style="68" customWidth="1"/>
    <col min="2314" max="2314" width="9.140625" style="68" customWidth="1"/>
    <col min="2315" max="2315" width="0" style="68" hidden="1" customWidth="1"/>
    <col min="2316" max="2316" width="11.42578125" style="68" bestFit="1" customWidth="1"/>
    <col min="2317" max="2317" width="10.7109375" style="68" customWidth="1"/>
    <col min="2318" max="2318" width="7.7109375" style="68" customWidth="1"/>
    <col min="2319" max="2319" width="10.42578125" style="68" customWidth="1"/>
    <col min="2320" max="2321" width="8.85546875" style="68" customWidth="1"/>
    <col min="2322" max="2322" width="0" style="68" hidden="1" customWidth="1"/>
    <col min="2323" max="2560" width="9.140625" style="68"/>
    <col min="2561" max="2561" width="14" style="68" customWidth="1"/>
    <col min="2562" max="2562" width="0" style="68" hidden="1" customWidth="1"/>
    <col min="2563" max="2563" width="7.140625" style="68" customWidth="1"/>
    <col min="2564" max="2564" width="7.28515625" style="68" bestFit="1" customWidth="1"/>
    <col min="2565" max="2565" width="9.140625" style="68" customWidth="1"/>
    <col min="2566" max="2566" width="9.5703125" style="68" customWidth="1"/>
    <col min="2567" max="2567" width="0" style="68" hidden="1" customWidth="1"/>
    <col min="2568" max="2568" width="8.7109375" style="68" customWidth="1"/>
    <col min="2569" max="2569" width="6.5703125" style="68" customWidth="1"/>
    <col min="2570" max="2570" width="9.140625" style="68" customWidth="1"/>
    <col min="2571" max="2571" width="0" style="68" hidden="1" customWidth="1"/>
    <col min="2572" max="2572" width="11.42578125" style="68" bestFit="1" customWidth="1"/>
    <col min="2573" max="2573" width="10.7109375" style="68" customWidth="1"/>
    <col min="2574" max="2574" width="7.7109375" style="68" customWidth="1"/>
    <col min="2575" max="2575" width="10.42578125" style="68" customWidth="1"/>
    <col min="2576" max="2577" width="8.85546875" style="68" customWidth="1"/>
    <col min="2578" max="2578" width="0" style="68" hidden="1" customWidth="1"/>
    <col min="2579" max="2816" width="9.140625" style="68"/>
    <col min="2817" max="2817" width="14" style="68" customWidth="1"/>
    <col min="2818" max="2818" width="0" style="68" hidden="1" customWidth="1"/>
    <col min="2819" max="2819" width="7.140625" style="68" customWidth="1"/>
    <col min="2820" max="2820" width="7.28515625" style="68" bestFit="1" customWidth="1"/>
    <col min="2821" max="2821" width="9.140625" style="68" customWidth="1"/>
    <col min="2822" max="2822" width="9.5703125" style="68" customWidth="1"/>
    <col min="2823" max="2823" width="0" style="68" hidden="1" customWidth="1"/>
    <col min="2824" max="2824" width="8.7109375" style="68" customWidth="1"/>
    <col min="2825" max="2825" width="6.5703125" style="68" customWidth="1"/>
    <col min="2826" max="2826" width="9.140625" style="68" customWidth="1"/>
    <col min="2827" max="2827" width="0" style="68" hidden="1" customWidth="1"/>
    <col min="2828" max="2828" width="11.42578125" style="68" bestFit="1" customWidth="1"/>
    <col min="2829" max="2829" width="10.7109375" style="68" customWidth="1"/>
    <col min="2830" max="2830" width="7.7109375" style="68" customWidth="1"/>
    <col min="2831" max="2831" width="10.42578125" style="68" customWidth="1"/>
    <col min="2832" max="2833" width="8.85546875" style="68" customWidth="1"/>
    <col min="2834" max="2834" width="0" style="68" hidden="1" customWidth="1"/>
    <col min="2835" max="3072" width="9.140625" style="68"/>
    <col min="3073" max="3073" width="14" style="68" customWidth="1"/>
    <col min="3074" max="3074" width="0" style="68" hidden="1" customWidth="1"/>
    <col min="3075" max="3075" width="7.140625" style="68" customWidth="1"/>
    <col min="3076" max="3076" width="7.28515625" style="68" bestFit="1" customWidth="1"/>
    <col min="3077" max="3077" width="9.140625" style="68" customWidth="1"/>
    <col min="3078" max="3078" width="9.5703125" style="68" customWidth="1"/>
    <col min="3079" max="3079" width="0" style="68" hidden="1" customWidth="1"/>
    <col min="3080" max="3080" width="8.7109375" style="68" customWidth="1"/>
    <col min="3081" max="3081" width="6.5703125" style="68" customWidth="1"/>
    <col min="3082" max="3082" width="9.140625" style="68" customWidth="1"/>
    <col min="3083" max="3083" width="0" style="68" hidden="1" customWidth="1"/>
    <col min="3084" max="3084" width="11.42578125" style="68" bestFit="1" customWidth="1"/>
    <col min="3085" max="3085" width="10.7109375" style="68" customWidth="1"/>
    <col min="3086" max="3086" width="7.7109375" style="68" customWidth="1"/>
    <col min="3087" max="3087" width="10.42578125" style="68" customWidth="1"/>
    <col min="3088" max="3089" width="8.85546875" style="68" customWidth="1"/>
    <col min="3090" max="3090" width="0" style="68" hidden="1" customWidth="1"/>
    <col min="3091" max="3328" width="9.140625" style="68"/>
    <col min="3329" max="3329" width="14" style="68" customWidth="1"/>
    <col min="3330" max="3330" width="0" style="68" hidden="1" customWidth="1"/>
    <col min="3331" max="3331" width="7.140625" style="68" customWidth="1"/>
    <col min="3332" max="3332" width="7.28515625" style="68" bestFit="1" customWidth="1"/>
    <col min="3333" max="3333" width="9.140625" style="68" customWidth="1"/>
    <col min="3334" max="3334" width="9.5703125" style="68" customWidth="1"/>
    <col min="3335" max="3335" width="0" style="68" hidden="1" customWidth="1"/>
    <col min="3336" max="3336" width="8.7109375" style="68" customWidth="1"/>
    <col min="3337" max="3337" width="6.5703125" style="68" customWidth="1"/>
    <col min="3338" max="3338" width="9.140625" style="68" customWidth="1"/>
    <col min="3339" max="3339" width="0" style="68" hidden="1" customWidth="1"/>
    <col min="3340" max="3340" width="11.42578125" style="68" bestFit="1" customWidth="1"/>
    <col min="3341" max="3341" width="10.7109375" style="68" customWidth="1"/>
    <col min="3342" max="3342" width="7.7109375" style="68" customWidth="1"/>
    <col min="3343" max="3343" width="10.42578125" style="68" customWidth="1"/>
    <col min="3344" max="3345" width="8.85546875" style="68" customWidth="1"/>
    <col min="3346" max="3346" width="0" style="68" hidden="1" customWidth="1"/>
    <col min="3347" max="3584" width="9.140625" style="68"/>
    <col min="3585" max="3585" width="14" style="68" customWidth="1"/>
    <col min="3586" max="3586" width="0" style="68" hidden="1" customWidth="1"/>
    <col min="3587" max="3587" width="7.140625" style="68" customWidth="1"/>
    <col min="3588" max="3588" width="7.28515625" style="68" bestFit="1" customWidth="1"/>
    <col min="3589" max="3589" width="9.140625" style="68" customWidth="1"/>
    <col min="3590" max="3590" width="9.5703125" style="68" customWidth="1"/>
    <col min="3591" max="3591" width="0" style="68" hidden="1" customWidth="1"/>
    <col min="3592" max="3592" width="8.7109375" style="68" customWidth="1"/>
    <col min="3593" max="3593" width="6.5703125" style="68" customWidth="1"/>
    <col min="3594" max="3594" width="9.140625" style="68" customWidth="1"/>
    <col min="3595" max="3595" width="0" style="68" hidden="1" customWidth="1"/>
    <col min="3596" max="3596" width="11.42578125" style="68" bestFit="1" customWidth="1"/>
    <col min="3597" max="3597" width="10.7109375" style="68" customWidth="1"/>
    <col min="3598" max="3598" width="7.7109375" style="68" customWidth="1"/>
    <col min="3599" max="3599" width="10.42578125" style="68" customWidth="1"/>
    <col min="3600" max="3601" width="8.85546875" style="68" customWidth="1"/>
    <col min="3602" max="3602" width="0" style="68" hidden="1" customWidth="1"/>
    <col min="3603" max="3840" width="9.140625" style="68"/>
    <col min="3841" max="3841" width="14" style="68" customWidth="1"/>
    <col min="3842" max="3842" width="0" style="68" hidden="1" customWidth="1"/>
    <col min="3843" max="3843" width="7.140625" style="68" customWidth="1"/>
    <col min="3844" max="3844" width="7.28515625" style="68" bestFit="1" customWidth="1"/>
    <col min="3845" max="3845" width="9.140625" style="68" customWidth="1"/>
    <col min="3846" max="3846" width="9.5703125" style="68" customWidth="1"/>
    <col min="3847" max="3847" width="0" style="68" hidden="1" customWidth="1"/>
    <col min="3848" max="3848" width="8.7109375" style="68" customWidth="1"/>
    <col min="3849" max="3849" width="6.5703125" style="68" customWidth="1"/>
    <col min="3850" max="3850" width="9.140625" style="68" customWidth="1"/>
    <col min="3851" max="3851" width="0" style="68" hidden="1" customWidth="1"/>
    <col min="3852" max="3852" width="11.42578125" style="68" bestFit="1" customWidth="1"/>
    <col min="3853" max="3853" width="10.7109375" style="68" customWidth="1"/>
    <col min="3854" max="3854" width="7.7109375" style="68" customWidth="1"/>
    <col min="3855" max="3855" width="10.42578125" style="68" customWidth="1"/>
    <col min="3856" max="3857" width="8.85546875" style="68" customWidth="1"/>
    <col min="3858" max="3858" width="0" style="68" hidden="1" customWidth="1"/>
    <col min="3859" max="4096" width="9.140625" style="68"/>
    <col min="4097" max="4097" width="14" style="68" customWidth="1"/>
    <col min="4098" max="4098" width="0" style="68" hidden="1" customWidth="1"/>
    <col min="4099" max="4099" width="7.140625" style="68" customWidth="1"/>
    <col min="4100" max="4100" width="7.28515625" style="68" bestFit="1" customWidth="1"/>
    <col min="4101" max="4101" width="9.140625" style="68" customWidth="1"/>
    <col min="4102" max="4102" width="9.5703125" style="68" customWidth="1"/>
    <col min="4103" max="4103" width="0" style="68" hidden="1" customWidth="1"/>
    <col min="4104" max="4104" width="8.7109375" style="68" customWidth="1"/>
    <col min="4105" max="4105" width="6.5703125" style="68" customWidth="1"/>
    <col min="4106" max="4106" width="9.140625" style="68" customWidth="1"/>
    <col min="4107" max="4107" width="0" style="68" hidden="1" customWidth="1"/>
    <col min="4108" max="4108" width="11.42578125" style="68" bestFit="1" customWidth="1"/>
    <col min="4109" max="4109" width="10.7109375" style="68" customWidth="1"/>
    <col min="4110" max="4110" width="7.7109375" style="68" customWidth="1"/>
    <col min="4111" max="4111" width="10.42578125" style="68" customWidth="1"/>
    <col min="4112" max="4113" width="8.85546875" style="68" customWidth="1"/>
    <col min="4114" max="4114" width="0" style="68" hidden="1" customWidth="1"/>
    <col min="4115" max="4352" width="9.140625" style="68"/>
    <col min="4353" max="4353" width="14" style="68" customWidth="1"/>
    <col min="4354" max="4354" width="0" style="68" hidden="1" customWidth="1"/>
    <col min="4355" max="4355" width="7.140625" style="68" customWidth="1"/>
    <col min="4356" max="4356" width="7.28515625" style="68" bestFit="1" customWidth="1"/>
    <col min="4357" max="4357" width="9.140625" style="68" customWidth="1"/>
    <col min="4358" max="4358" width="9.5703125" style="68" customWidth="1"/>
    <col min="4359" max="4359" width="0" style="68" hidden="1" customWidth="1"/>
    <col min="4360" max="4360" width="8.7109375" style="68" customWidth="1"/>
    <col min="4361" max="4361" width="6.5703125" style="68" customWidth="1"/>
    <col min="4362" max="4362" width="9.140625" style="68" customWidth="1"/>
    <col min="4363" max="4363" width="0" style="68" hidden="1" customWidth="1"/>
    <col min="4364" max="4364" width="11.42578125" style="68" bestFit="1" customWidth="1"/>
    <col min="4365" max="4365" width="10.7109375" style="68" customWidth="1"/>
    <col min="4366" max="4366" width="7.7109375" style="68" customWidth="1"/>
    <col min="4367" max="4367" width="10.42578125" style="68" customWidth="1"/>
    <col min="4368" max="4369" width="8.85546875" style="68" customWidth="1"/>
    <col min="4370" max="4370" width="0" style="68" hidden="1" customWidth="1"/>
    <col min="4371" max="4608" width="9.140625" style="68"/>
    <col min="4609" max="4609" width="14" style="68" customWidth="1"/>
    <col min="4610" max="4610" width="0" style="68" hidden="1" customWidth="1"/>
    <col min="4611" max="4611" width="7.140625" style="68" customWidth="1"/>
    <col min="4612" max="4612" width="7.28515625" style="68" bestFit="1" customWidth="1"/>
    <col min="4613" max="4613" width="9.140625" style="68" customWidth="1"/>
    <col min="4614" max="4614" width="9.5703125" style="68" customWidth="1"/>
    <col min="4615" max="4615" width="0" style="68" hidden="1" customWidth="1"/>
    <col min="4616" max="4616" width="8.7109375" style="68" customWidth="1"/>
    <col min="4617" max="4617" width="6.5703125" style="68" customWidth="1"/>
    <col min="4618" max="4618" width="9.140625" style="68" customWidth="1"/>
    <col min="4619" max="4619" width="0" style="68" hidden="1" customWidth="1"/>
    <col min="4620" max="4620" width="11.42578125" style="68" bestFit="1" customWidth="1"/>
    <col min="4621" max="4621" width="10.7109375" style="68" customWidth="1"/>
    <col min="4622" max="4622" width="7.7109375" style="68" customWidth="1"/>
    <col min="4623" max="4623" width="10.42578125" style="68" customWidth="1"/>
    <col min="4624" max="4625" width="8.85546875" style="68" customWidth="1"/>
    <col min="4626" max="4626" width="0" style="68" hidden="1" customWidth="1"/>
    <col min="4627" max="4864" width="9.140625" style="68"/>
    <col min="4865" max="4865" width="14" style="68" customWidth="1"/>
    <col min="4866" max="4866" width="0" style="68" hidden="1" customWidth="1"/>
    <col min="4867" max="4867" width="7.140625" style="68" customWidth="1"/>
    <col min="4868" max="4868" width="7.28515625" style="68" bestFit="1" customWidth="1"/>
    <col min="4869" max="4869" width="9.140625" style="68" customWidth="1"/>
    <col min="4870" max="4870" width="9.5703125" style="68" customWidth="1"/>
    <col min="4871" max="4871" width="0" style="68" hidden="1" customWidth="1"/>
    <col min="4872" max="4872" width="8.7109375" style="68" customWidth="1"/>
    <col min="4873" max="4873" width="6.5703125" style="68" customWidth="1"/>
    <col min="4874" max="4874" width="9.140625" style="68" customWidth="1"/>
    <col min="4875" max="4875" width="0" style="68" hidden="1" customWidth="1"/>
    <col min="4876" max="4876" width="11.42578125" style="68" bestFit="1" customWidth="1"/>
    <col min="4877" max="4877" width="10.7109375" style="68" customWidth="1"/>
    <col min="4878" max="4878" width="7.7109375" style="68" customWidth="1"/>
    <col min="4879" max="4879" width="10.42578125" style="68" customWidth="1"/>
    <col min="4880" max="4881" width="8.85546875" style="68" customWidth="1"/>
    <col min="4882" max="4882" width="0" style="68" hidden="1" customWidth="1"/>
    <col min="4883" max="5120" width="9.140625" style="68"/>
    <col min="5121" max="5121" width="14" style="68" customWidth="1"/>
    <col min="5122" max="5122" width="0" style="68" hidden="1" customWidth="1"/>
    <col min="5123" max="5123" width="7.140625" style="68" customWidth="1"/>
    <col min="5124" max="5124" width="7.28515625" style="68" bestFit="1" customWidth="1"/>
    <col min="5125" max="5125" width="9.140625" style="68" customWidth="1"/>
    <col min="5126" max="5126" width="9.5703125" style="68" customWidth="1"/>
    <col min="5127" max="5127" width="0" style="68" hidden="1" customWidth="1"/>
    <col min="5128" max="5128" width="8.7109375" style="68" customWidth="1"/>
    <col min="5129" max="5129" width="6.5703125" style="68" customWidth="1"/>
    <col min="5130" max="5130" width="9.140625" style="68" customWidth="1"/>
    <col min="5131" max="5131" width="0" style="68" hidden="1" customWidth="1"/>
    <col min="5132" max="5132" width="11.42578125" style="68" bestFit="1" customWidth="1"/>
    <col min="5133" max="5133" width="10.7109375" style="68" customWidth="1"/>
    <col min="5134" max="5134" width="7.7109375" style="68" customWidth="1"/>
    <col min="5135" max="5135" width="10.42578125" style="68" customWidth="1"/>
    <col min="5136" max="5137" width="8.85546875" style="68" customWidth="1"/>
    <col min="5138" max="5138" width="0" style="68" hidden="1" customWidth="1"/>
    <col min="5139" max="5376" width="9.140625" style="68"/>
    <col min="5377" max="5377" width="14" style="68" customWidth="1"/>
    <col min="5378" max="5378" width="0" style="68" hidden="1" customWidth="1"/>
    <col min="5379" max="5379" width="7.140625" style="68" customWidth="1"/>
    <col min="5380" max="5380" width="7.28515625" style="68" bestFit="1" customWidth="1"/>
    <col min="5381" max="5381" width="9.140625" style="68" customWidth="1"/>
    <col min="5382" max="5382" width="9.5703125" style="68" customWidth="1"/>
    <col min="5383" max="5383" width="0" style="68" hidden="1" customWidth="1"/>
    <col min="5384" max="5384" width="8.7109375" style="68" customWidth="1"/>
    <col min="5385" max="5385" width="6.5703125" style="68" customWidth="1"/>
    <col min="5386" max="5386" width="9.140625" style="68" customWidth="1"/>
    <col min="5387" max="5387" width="0" style="68" hidden="1" customWidth="1"/>
    <col min="5388" max="5388" width="11.42578125" style="68" bestFit="1" customWidth="1"/>
    <col min="5389" max="5389" width="10.7109375" style="68" customWidth="1"/>
    <col min="5390" max="5390" width="7.7109375" style="68" customWidth="1"/>
    <col min="5391" max="5391" width="10.42578125" style="68" customWidth="1"/>
    <col min="5392" max="5393" width="8.85546875" style="68" customWidth="1"/>
    <col min="5394" max="5394" width="0" style="68" hidden="1" customWidth="1"/>
    <col min="5395" max="5632" width="9.140625" style="68"/>
    <col min="5633" max="5633" width="14" style="68" customWidth="1"/>
    <col min="5634" max="5634" width="0" style="68" hidden="1" customWidth="1"/>
    <col min="5635" max="5635" width="7.140625" style="68" customWidth="1"/>
    <col min="5636" max="5636" width="7.28515625" style="68" bestFit="1" customWidth="1"/>
    <col min="5637" max="5637" width="9.140625" style="68" customWidth="1"/>
    <col min="5638" max="5638" width="9.5703125" style="68" customWidth="1"/>
    <col min="5639" max="5639" width="0" style="68" hidden="1" customWidth="1"/>
    <col min="5640" max="5640" width="8.7109375" style="68" customWidth="1"/>
    <col min="5641" max="5641" width="6.5703125" style="68" customWidth="1"/>
    <col min="5642" max="5642" width="9.140625" style="68" customWidth="1"/>
    <col min="5643" max="5643" width="0" style="68" hidden="1" customWidth="1"/>
    <col min="5644" max="5644" width="11.42578125" style="68" bestFit="1" customWidth="1"/>
    <col min="5645" max="5645" width="10.7109375" style="68" customWidth="1"/>
    <col min="5646" max="5646" width="7.7109375" style="68" customWidth="1"/>
    <col min="5647" max="5647" width="10.42578125" style="68" customWidth="1"/>
    <col min="5648" max="5649" width="8.85546875" style="68" customWidth="1"/>
    <col min="5650" max="5650" width="0" style="68" hidden="1" customWidth="1"/>
    <col min="5651" max="5888" width="9.140625" style="68"/>
    <col min="5889" max="5889" width="14" style="68" customWidth="1"/>
    <col min="5890" max="5890" width="0" style="68" hidden="1" customWidth="1"/>
    <col min="5891" max="5891" width="7.140625" style="68" customWidth="1"/>
    <col min="5892" max="5892" width="7.28515625" style="68" bestFit="1" customWidth="1"/>
    <col min="5893" max="5893" width="9.140625" style="68" customWidth="1"/>
    <col min="5894" max="5894" width="9.5703125" style="68" customWidth="1"/>
    <col min="5895" max="5895" width="0" style="68" hidden="1" customWidth="1"/>
    <col min="5896" max="5896" width="8.7109375" style="68" customWidth="1"/>
    <col min="5897" max="5897" width="6.5703125" style="68" customWidth="1"/>
    <col min="5898" max="5898" width="9.140625" style="68" customWidth="1"/>
    <col min="5899" max="5899" width="0" style="68" hidden="1" customWidth="1"/>
    <col min="5900" max="5900" width="11.42578125" style="68" bestFit="1" customWidth="1"/>
    <col min="5901" max="5901" width="10.7109375" style="68" customWidth="1"/>
    <col min="5902" max="5902" width="7.7109375" style="68" customWidth="1"/>
    <col min="5903" max="5903" width="10.42578125" style="68" customWidth="1"/>
    <col min="5904" max="5905" width="8.85546875" style="68" customWidth="1"/>
    <col min="5906" max="5906" width="0" style="68" hidden="1" customWidth="1"/>
    <col min="5907" max="6144" width="9.140625" style="68"/>
    <col min="6145" max="6145" width="14" style="68" customWidth="1"/>
    <col min="6146" max="6146" width="0" style="68" hidden="1" customWidth="1"/>
    <col min="6147" max="6147" width="7.140625" style="68" customWidth="1"/>
    <col min="6148" max="6148" width="7.28515625" style="68" bestFit="1" customWidth="1"/>
    <col min="6149" max="6149" width="9.140625" style="68" customWidth="1"/>
    <col min="6150" max="6150" width="9.5703125" style="68" customWidth="1"/>
    <col min="6151" max="6151" width="0" style="68" hidden="1" customWidth="1"/>
    <col min="6152" max="6152" width="8.7109375" style="68" customWidth="1"/>
    <col min="6153" max="6153" width="6.5703125" style="68" customWidth="1"/>
    <col min="6154" max="6154" width="9.140625" style="68" customWidth="1"/>
    <col min="6155" max="6155" width="0" style="68" hidden="1" customWidth="1"/>
    <col min="6156" max="6156" width="11.42578125" style="68" bestFit="1" customWidth="1"/>
    <col min="6157" max="6157" width="10.7109375" style="68" customWidth="1"/>
    <col min="6158" max="6158" width="7.7109375" style="68" customWidth="1"/>
    <col min="6159" max="6159" width="10.42578125" style="68" customWidth="1"/>
    <col min="6160" max="6161" width="8.85546875" style="68" customWidth="1"/>
    <col min="6162" max="6162" width="0" style="68" hidden="1" customWidth="1"/>
    <col min="6163" max="6400" width="9.140625" style="68"/>
    <col min="6401" max="6401" width="14" style="68" customWidth="1"/>
    <col min="6402" max="6402" width="0" style="68" hidden="1" customWidth="1"/>
    <col min="6403" max="6403" width="7.140625" style="68" customWidth="1"/>
    <col min="6404" max="6404" width="7.28515625" style="68" bestFit="1" customWidth="1"/>
    <col min="6405" max="6405" width="9.140625" style="68" customWidth="1"/>
    <col min="6406" max="6406" width="9.5703125" style="68" customWidth="1"/>
    <col min="6407" max="6407" width="0" style="68" hidden="1" customWidth="1"/>
    <col min="6408" max="6408" width="8.7109375" style="68" customWidth="1"/>
    <col min="6409" max="6409" width="6.5703125" style="68" customWidth="1"/>
    <col min="6410" max="6410" width="9.140625" style="68" customWidth="1"/>
    <col min="6411" max="6411" width="0" style="68" hidden="1" customWidth="1"/>
    <col min="6412" max="6412" width="11.42578125" style="68" bestFit="1" customWidth="1"/>
    <col min="6413" max="6413" width="10.7109375" style="68" customWidth="1"/>
    <col min="6414" max="6414" width="7.7109375" style="68" customWidth="1"/>
    <col min="6415" max="6415" width="10.42578125" style="68" customWidth="1"/>
    <col min="6416" max="6417" width="8.85546875" style="68" customWidth="1"/>
    <col min="6418" max="6418" width="0" style="68" hidden="1" customWidth="1"/>
    <col min="6419" max="6656" width="9.140625" style="68"/>
    <col min="6657" max="6657" width="14" style="68" customWidth="1"/>
    <col min="6658" max="6658" width="0" style="68" hidden="1" customWidth="1"/>
    <col min="6659" max="6659" width="7.140625" style="68" customWidth="1"/>
    <col min="6660" max="6660" width="7.28515625" style="68" bestFit="1" customWidth="1"/>
    <col min="6661" max="6661" width="9.140625" style="68" customWidth="1"/>
    <col min="6662" max="6662" width="9.5703125" style="68" customWidth="1"/>
    <col min="6663" max="6663" width="0" style="68" hidden="1" customWidth="1"/>
    <col min="6664" max="6664" width="8.7109375" style="68" customWidth="1"/>
    <col min="6665" max="6665" width="6.5703125" style="68" customWidth="1"/>
    <col min="6666" max="6666" width="9.140625" style="68" customWidth="1"/>
    <col min="6667" max="6667" width="0" style="68" hidden="1" customWidth="1"/>
    <col min="6668" max="6668" width="11.42578125" style="68" bestFit="1" customWidth="1"/>
    <col min="6669" max="6669" width="10.7109375" style="68" customWidth="1"/>
    <col min="6670" max="6670" width="7.7109375" style="68" customWidth="1"/>
    <col min="6671" max="6671" width="10.42578125" style="68" customWidth="1"/>
    <col min="6672" max="6673" width="8.85546875" style="68" customWidth="1"/>
    <col min="6674" max="6674" width="0" style="68" hidden="1" customWidth="1"/>
    <col min="6675" max="6912" width="9.140625" style="68"/>
    <col min="6913" max="6913" width="14" style="68" customWidth="1"/>
    <col min="6914" max="6914" width="0" style="68" hidden="1" customWidth="1"/>
    <col min="6915" max="6915" width="7.140625" style="68" customWidth="1"/>
    <col min="6916" max="6916" width="7.28515625" style="68" bestFit="1" customWidth="1"/>
    <col min="6917" max="6917" width="9.140625" style="68" customWidth="1"/>
    <col min="6918" max="6918" width="9.5703125" style="68" customWidth="1"/>
    <col min="6919" max="6919" width="0" style="68" hidden="1" customWidth="1"/>
    <col min="6920" max="6920" width="8.7109375" style="68" customWidth="1"/>
    <col min="6921" max="6921" width="6.5703125" style="68" customWidth="1"/>
    <col min="6922" max="6922" width="9.140625" style="68" customWidth="1"/>
    <col min="6923" max="6923" width="0" style="68" hidden="1" customWidth="1"/>
    <col min="6924" max="6924" width="11.42578125" style="68" bestFit="1" customWidth="1"/>
    <col min="6925" max="6925" width="10.7109375" style="68" customWidth="1"/>
    <col min="6926" max="6926" width="7.7109375" style="68" customWidth="1"/>
    <col min="6927" max="6927" width="10.42578125" style="68" customWidth="1"/>
    <col min="6928" max="6929" width="8.85546875" style="68" customWidth="1"/>
    <col min="6930" max="6930" width="0" style="68" hidden="1" customWidth="1"/>
    <col min="6931" max="7168" width="9.140625" style="68"/>
    <col min="7169" max="7169" width="14" style="68" customWidth="1"/>
    <col min="7170" max="7170" width="0" style="68" hidden="1" customWidth="1"/>
    <col min="7171" max="7171" width="7.140625" style="68" customWidth="1"/>
    <col min="7172" max="7172" width="7.28515625" style="68" bestFit="1" customWidth="1"/>
    <col min="7173" max="7173" width="9.140625" style="68" customWidth="1"/>
    <col min="7174" max="7174" width="9.5703125" style="68" customWidth="1"/>
    <col min="7175" max="7175" width="0" style="68" hidden="1" customWidth="1"/>
    <col min="7176" max="7176" width="8.7109375" style="68" customWidth="1"/>
    <col min="7177" max="7177" width="6.5703125" style="68" customWidth="1"/>
    <col min="7178" max="7178" width="9.140625" style="68" customWidth="1"/>
    <col min="7179" max="7179" width="0" style="68" hidden="1" customWidth="1"/>
    <col min="7180" max="7180" width="11.42578125" style="68" bestFit="1" customWidth="1"/>
    <col min="7181" max="7181" width="10.7109375" style="68" customWidth="1"/>
    <col min="7182" max="7182" width="7.7109375" style="68" customWidth="1"/>
    <col min="7183" max="7183" width="10.42578125" style="68" customWidth="1"/>
    <col min="7184" max="7185" width="8.85546875" style="68" customWidth="1"/>
    <col min="7186" max="7186" width="0" style="68" hidden="1" customWidth="1"/>
    <col min="7187" max="7424" width="9.140625" style="68"/>
    <col min="7425" max="7425" width="14" style="68" customWidth="1"/>
    <col min="7426" max="7426" width="0" style="68" hidden="1" customWidth="1"/>
    <col min="7427" max="7427" width="7.140625" style="68" customWidth="1"/>
    <col min="7428" max="7428" width="7.28515625" style="68" bestFit="1" customWidth="1"/>
    <col min="7429" max="7429" width="9.140625" style="68" customWidth="1"/>
    <col min="7430" max="7430" width="9.5703125" style="68" customWidth="1"/>
    <col min="7431" max="7431" width="0" style="68" hidden="1" customWidth="1"/>
    <col min="7432" max="7432" width="8.7109375" style="68" customWidth="1"/>
    <col min="7433" max="7433" width="6.5703125" style="68" customWidth="1"/>
    <col min="7434" max="7434" width="9.140625" style="68" customWidth="1"/>
    <col min="7435" max="7435" width="0" style="68" hidden="1" customWidth="1"/>
    <col min="7436" max="7436" width="11.42578125" style="68" bestFit="1" customWidth="1"/>
    <col min="7437" max="7437" width="10.7109375" style="68" customWidth="1"/>
    <col min="7438" max="7438" width="7.7109375" style="68" customWidth="1"/>
    <col min="7439" max="7439" width="10.42578125" style="68" customWidth="1"/>
    <col min="7440" max="7441" width="8.85546875" style="68" customWidth="1"/>
    <col min="7442" max="7442" width="0" style="68" hidden="1" customWidth="1"/>
    <col min="7443" max="7680" width="9.140625" style="68"/>
    <col min="7681" max="7681" width="14" style="68" customWidth="1"/>
    <col min="7682" max="7682" width="0" style="68" hidden="1" customWidth="1"/>
    <col min="7683" max="7683" width="7.140625" style="68" customWidth="1"/>
    <col min="7684" max="7684" width="7.28515625" style="68" bestFit="1" customWidth="1"/>
    <col min="7685" max="7685" width="9.140625" style="68" customWidth="1"/>
    <col min="7686" max="7686" width="9.5703125" style="68" customWidth="1"/>
    <col min="7687" max="7687" width="0" style="68" hidden="1" customWidth="1"/>
    <col min="7688" max="7688" width="8.7109375" style="68" customWidth="1"/>
    <col min="7689" max="7689" width="6.5703125" style="68" customWidth="1"/>
    <col min="7690" max="7690" width="9.140625" style="68" customWidth="1"/>
    <col min="7691" max="7691" width="0" style="68" hidden="1" customWidth="1"/>
    <col min="7692" max="7692" width="11.42578125" style="68" bestFit="1" customWidth="1"/>
    <col min="7693" max="7693" width="10.7109375" style="68" customWidth="1"/>
    <col min="7694" max="7694" width="7.7109375" style="68" customWidth="1"/>
    <col min="7695" max="7695" width="10.42578125" style="68" customWidth="1"/>
    <col min="7696" max="7697" width="8.85546875" style="68" customWidth="1"/>
    <col min="7698" max="7698" width="0" style="68" hidden="1" customWidth="1"/>
    <col min="7699" max="7936" width="9.140625" style="68"/>
    <col min="7937" max="7937" width="14" style="68" customWidth="1"/>
    <col min="7938" max="7938" width="0" style="68" hidden="1" customWidth="1"/>
    <col min="7939" max="7939" width="7.140625" style="68" customWidth="1"/>
    <col min="7940" max="7940" width="7.28515625" style="68" bestFit="1" customWidth="1"/>
    <col min="7941" max="7941" width="9.140625" style="68" customWidth="1"/>
    <col min="7942" max="7942" width="9.5703125" style="68" customWidth="1"/>
    <col min="7943" max="7943" width="0" style="68" hidden="1" customWidth="1"/>
    <col min="7944" max="7944" width="8.7109375" style="68" customWidth="1"/>
    <col min="7945" max="7945" width="6.5703125" style="68" customWidth="1"/>
    <col min="7946" max="7946" width="9.140625" style="68" customWidth="1"/>
    <col min="7947" max="7947" width="0" style="68" hidden="1" customWidth="1"/>
    <col min="7948" max="7948" width="11.42578125" style="68" bestFit="1" customWidth="1"/>
    <col min="7949" max="7949" width="10.7109375" style="68" customWidth="1"/>
    <col min="7950" max="7950" width="7.7109375" style="68" customWidth="1"/>
    <col min="7951" max="7951" width="10.42578125" style="68" customWidth="1"/>
    <col min="7952" max="7953" width="8.85546875" style="68" customWidth="1"/>
    <col min="7954" max="7954" width="0" style="68" hidden="1" customWidth="1"/>
    <col min="7955" max="8192" width="9.140625" style="68"/>
    <col min="8193" max="8193" width="14" style="68" customWidth="1"/>
    <col min="8194" max="8194" width="0" style="68" hidden="1" customWidth="1"/>
    <col min="8195" max="8195" width="7.140625" style="68" customWidth="1"/>
    <col min="8196" max="8196" width="7.28515625" style="68" bestFit="1" customWidth="1"/>
    <col min="8197" max="8197" width="9.140625" style="68" customWidth="1"/>
    <col min="8198" max="8198" width="9.5703125" style="68" customWidth="1"/>
    <col min="8199" max="8199" width="0" style="68" hidden="1" customWidth="1"/>
    <col min="8200" max="8200" width="8.7109375" style="68" customWidth="1"/>
    <col min="8201" max="8201" width="6.5703125" style="68" customWidth="1"/>
    <col min="8202" max="8202" width="9.140625" style="68" customWidth="1"/>
    <col min="8203" max="8203" width="0" style="68" hidden="1" customWidth="1"/>
    <col min="8204" max="8204" width="11.42578125" style="68" bestFit="1" customWidth="1"/>
    <col min="8205" max="8205" width="10.7109375" style="68" customWidth="1"/>
    <col min="8206" max="8206" width="7.7109375" style="68" customWidth="1"/>
    <col min="8207" max="8207" width="10.42578125" style="68" customWidth="1"/>
    <col min="8208" max="8209" width="8.85546875" style="68" customWidth="1"/>
    <col min="8210" max="8210" width="0" style="68" hidden="1" customWidth="1"/>
    <col min="8211" max="8448" width="9.140625" style="68"/>
    <col min="8449" max="8449" width="14" style="68" customWidth="1"/>
    <col min="8450" max="8450" width="0" style="68" hidden="1" customWidth="1"/>
    <col min="8451" max="8451" width="7.140625" style="68" customWidth="1"/>
    <col min="8452" max="8452" width="7.28515625" style="68" bestFit="1" customWidth="1"/>
    <col min="8453" max="8453" width="9.140625" style="68" customWidth="1"/>
    <col min="8454" max="8454" width="9.5703125" style="68" customWidth="1"/>
    <col min="8455" max="8455" width="0" style="68" hidden="1" customWidth="1"/>
    <col min="8456" max="8456" width="8.7109375" style="68" customWidth="1"/>
    <col min="8457" max="8457" width="6.5703125" style="68" customWidth="1"/>
    <col min="8458" max="8458" width="9.140625" style="68" customWidth="1"/>
    <col min="8459" max="8459" width="0" style="68" hidden="1" customWidth="1"/>
    <col min="8460" max="8460" width="11.42578125" style="68" bestFit="1" customWidth="1"/>
    <col min="8461" max="8461" width="10.7109375" style="68" customWidth="1"/>
    <col min="8462" max="8462" width="7.7109375" style="68" customWidth="1"/>
    <col min="8463" max="8463" width="10.42578125" style="68" customWidth="1"/>
    <col min="8464" max="8465" width="8.85546875" style="68" customWidth="1"/>
    <col min="8466" max="8466" width="0" style="68" hidden="1" customWidth="1"/>
    <col min="8467" max="8704" width="9.140625" style="68"/>
    <col min="8705" max="8705" width="14" style="68" customWidth="1"/>
    <col min="8706" max="8706" width="0" style="68" hidden="1" customWidth="1"/>
    <col min="8707" max="8707" width="7.140625" style="68" customWidth="1"/>
    <col min="8708" max="8708" width="7.28515625" style="68" bestFit="1" customWidth="1"/>
    <col min="8709" max="8709" width="9.140625" style="68" customWidth="1"/>
    <col min="8710" max="8710" width="9.5703125" style="68" customWidth="1"/>
    <col min="8711" max="8711" width="0" style="68" hidden="1" customWidth="1"/>
    <col min="8712" max="8712" width="8.7109375" style="68" customWidth="1"/>
    <col min="8713" max="8713" width="6.5703125" style="68" customWidth="1"/>
    <col min="8714" max="8714" width="9.140625" style="68" customWidth="1"/>
    <col min="8715" max="8715" width="0" style="68" hidden="1" customWidth="1"/>
    <col min="8716" max="8716" width="11.42578125" style="68" bestFit="1" customWidth="1"/>
    <col min="8717" max="8717" width="10.7109375" style="68" customWidth="1"/>
    <col min="8718" max="8718" width="7.7109375" style="68" customWidth="1"/>
    <col min="8719" max="8719" width="10.42578125" style="68" customWidth="1"/>
    <col min="8720" max="8721" width="8.85546875" style="68" customWidth="1"/>
    <col min="8722" max="8722" width="0" style="68" hidden="1" customWidth="1"/>
    <col min="8723" max="8960" width="9.140625" style="68"/>
    <col min="8961" max="8961" width="14" style="68" customWidth="1"/>
    <col min="8962" max="8962" width="0" style="68" hidden="1" customWidth="1"/>
    <col min="8963" max="8963" width="7.140625" style="68" customWidth="1"/>
    <col min="8964" max="8964" width="7.28515625" style="68" bestFit="1" customWidth="1"/>
    <col min="8965" max="8965" width="9.140625" style="68" customWidth="1"/>
    <col min="8966" max="8966" width="9.5703125" style="68" customWidth="1"/>
    <col min="8967" max="8967" width="0" style="68" hidden="1" customWidth="1"/>
    <col min="8968" max="8968" width="8.7109375" style="68" customWidth="1"/>
    <col min="8969" max="8969" width="6.5703125" style="68" customWidth="1"/>
    <col min="8970" max="8970" width="9.140625" style="68" customWidth="1"/>
    <col min="8971" max="8971" width="0" style="68" hidden="1" customWidth="1"/>
    <col min="8972" max="8972" width="11.42578125" style="68" bestFit="1" customWidth="1"/>
    <col min="8973" max="8973" width="10.7109375" style="68" customWidth="1"/>
    <col min="8974" max="8974" width="7.7109375" style="68" customWidth="1"/>
    <col min="8975" max="8975" width="10.42578125" style="68" customWidth="1"/>
    <col min="8976" max="8977" width="8.85546875" style="68" customWidth="1"/>
    <col min="8978" max="8978" width="0" style="68" hidden="1" customWidth="1"/>
    <col min="8979" max="9216" width="9.140625" style="68"/>
    <col min="9217" max="9217" width="14" style="68" customWidth="1"/>
    <col min="9218" max="9218" width="0" style="68" hidden="1" customWidth="1"/>
    <col min="9219" max="9219" width="7.140625" style="68" customWidth="1"/>
    <col min="9220" max="9220" width="7.28515625" style="68" bestFit="1" customWidth="1"/>
    <col min="9221" max="9221" width="9.140625" style="68" customWidth="1"/>
    <col min="9222" max="9222" width="9.5703125" style="68" customWidth="1"/>
    <col min="9223" max="9223" width="0" style="68" hidden="1" customWidth="1"/>
    <col min="9224" max="9224" width="8.7109375" style="68" customWidth="1"/>
    <col min="9225" max="9225" width="6.5703125" style="68" customWidth="1"/>
    <col min="9226" max="9226" width="9.140625" style="68" customWidth="1"/>
    <col min="9227" max="9227" width="0" style="68" hidden="1" customWidth="1"/>
    <col min="9228" max="9228" width="11.42578125" style="68" bestFit="1" customWidth="1"/>
    <col min="9229" max="9229" width="10.7109375" style="68" customWidth="1"/>
    <col min="9230" max="9230" width="7.7109375" style="68" customWidth="1"/>
    <col min="9231" max="9231" width="10.42578125" style="68" customWidth="1"/>
    <col min="9232" max="9233" width="8.85546875" style="68" customWidth="1"/>
    <col min="9234" max="9234" width="0" style="68" hidden="1" customWidth="1"/>
    <col min="9235" max="9472" width="9.140625" style="68"/>
    <col min="9473" max="9473" width="14" style="68" customWidth="1"/>
    <col min="9474" max="9474" width="0" style="68" hidden="1" customWidth="1"/>
    <col min="9475" max="9475" width="7.140625" style="68" customWidth="1"/>
    <col min="9476" max="9476" width="7.28515625" style="68" bestFit="1" customWidth="1"/>
    <col min="9477" max="9477" width="9.140625" style="68" customWidth="1"/>
    <col min="9478" max="9478" width="9.5703125" style="68" customWidth="1"/>
    <col min="9479" max="9479" width="0" style="68" hidden="1" customWidth="1"/>
    <col min="9480" max="9480" width="8.7109375" style="68" customWidth="1"/>
    <col min="9481" max="9481" width="6.5703125" style="68" customWidth="1"/>
    <col min="9482" max="9482" width="9.140625" style="68" customWidth="1"/>
    <col min="9483" max="9483" width="0" style="68" hidden="1" customWidth="1"/>
    <col min="9484" max="9484" width="11.42578125" style="68" bestFit="1" customWidth="1"/>
    <col min="9485" max="9485" width="10.7109375" style="68" customWidth="1"/>
    <col min="9486" max="9486" width="7.7109375" style="68" customWidth="1"/>
    <col min="9487" max="9487" width="10.42578125" style="68" customWidth="1"/>
    <col min="9488" max="9489" width="8.85546875" style="68" customWidth="1"/>
    <col min="9490" max="9490" width="0" style="68" hidden="1" customWidth="1"/>
    <col min="9491" max="9728" width="9.140625" style="68"/>
    <col min="9729" max="9729" width="14" style="68" customWidth="1"/>
    <col min="9730" max="9730" width="0" style="68" hidden="1" customWidth="1"/>
    <col min="9731" max="9731" width="7.140625" style="68" customWidth="1"/>
    <col min="9732" max="9732" width="7.28515625" style="68" bestFit="1" customWidth="1"/>
    <col min="9733" max="9733" width="9.140625" style="68" customWidth="1"/>
    <col min="9734" max="9734" width="9.5703125" style="68" customWidth="1"/>
    <col min="9735" max="9735" width="0" style="68" hidden="1" customWidth="1"/>
    <col min="9736" max="9736" width="8.7109375" style="68" customWidth="1"/>
    <col min="9737" max="9737" width="6.5703125" style="68" customWidth="1"/>
    <col min="9738" max="9738" width="9.140625" style="68" customWidth="1"/>
    <col min="9739" max="9739" width="0" style="68" hidden="1" customWidth="1"/>
    <col min="9740" max="9740" width="11.42578125" style="68" bestFit="1" customWidth="1"/>
    <col min="9741" max="9741" width="10.7109375" style="68" customWidth="1"/>
    <col min="9742" max="9742" width="7.7109375" style="68" customWidth="1"/>
    <col min="9743" max="9743" width="10.42578125" style="68" customWidth="1"/>
    <col min="9744" max="9745" width="8.85546875" style="68" customWidth="1"/>
    <col min="9746" max="9746" width="0" style="68" hidden="1" customWidth="1"/>
    <col min="9747" max="9984" width="9.140625" style="68"/>
    <col min="9985" max="9985" width="14" style="68" customWidth="1"/>
    <col min="9986" max="9986" width="0" style="68" hidden="1" customWidth="1"/>
    <col min="9987" max="9987" width="7.140625" style="68" customWidth="1"/>
    <col min="9988" max="9988" width="7.28515625" style="68" bestFit="1" customWidth="1"/>
    <col min="9989" max="9989" width="9.140625" style="68" customWidth="1"/>
    <col min="9990" max="9990" width="9.5703125" style="68" customWidth="1"/>
    <col min="9991" max="9991" width="0" style="68" hidden="1" customWidth="1"/>
    <col min="9992" max="9992" width="8.7109375" style="68" customWidth="1"/>
    <col min="9993" max="9993" width="6.5703125" style="68" customWidth="1"/>
    <col min="9994" max="9994" width="9.140625" style="68" customWidth="1"/>
    <col min="9995" max="9995" width="0" style="68" hidden="1" customWidth="1"/>
    <col min="9996" max="9996" width="11.42578125" style="68" bestFit="1" customWidth="1"/>
    <col min="9997" max="9997" width="10.7109375" style="68" customWidth="1"/>
    <col min="9998" max="9998" width="7.7109375" style="68" customWidth="1"/>
    <col min="9999" max="9999" width="10.42578125" style="68" customWidth="1"/>
    <col min="10000" max="10001" width="8.85546875" style="68" customWidth="1"/>
    <col min="10002" max="10002" width="0" style="68" hidden="1" customWidth="1"/>
    <col min="10003" max="10240" width="9.140625" style="68"/>
    <col min="10241" max="10241" width="14" style="68" customWidth="1"/>
    <col min="10242" max="10242" width="0" style="68" hidden="1" customWidth="1"/>
    <col min="10243" max="10243" width="7.140625" style="68" customWidth="1"/>
    <col min="10244" max="10244" width="7.28515625" style="68" bestFit="1" customWidth="1"/>
    <col min="10245" max="10245" width="9.140625" style="68" customWidth="1"/>
    <col min="10246" max="10246" width="9.5703125" style="68" customWidth="1"/>
    <col min="10247" max="10247" width="0" style="68" hidden="1" customWidth="1"/>
    <col min="10248" max="10248" width="8.7109375" style="68" customWidth="1"/>
    <col min="10249" max="10249" width="6.5703125" style="68" customWidth="1"/>
    <col min="10250" max="10250" width="9.140625" style="68" customWidth="1"/>
    <col min="10251" max="10251" width="0" style="68" hidden="1" customWidth="1"/>
    <col min="10252" max="10252" width="11.42578125" style="68" bestFit="1" customWidth="1"/>
    <col min="10253" max="10253" width="10.7109375" style="68" customWidth="1"/>
    <col min="10254" max="10254" width="7.7109375" style="68" customWidth="1"/>
    <col min="10255" max="10255" width="10.42578125" style="68" customWidth="1"/>
    <col min="10256" max="10257" width="8.85546875" style="68" customWidth="1"/>
    <col min="10258" max="10258" width="0" style="68" hidden="1" customWidth="1"/>
    <col min="10259" max="10496" width="9.140625" style="68"/>
    <col min="10497" max="10497" width="14" style="68" customWidth="1"/>
    <col min="10498" max="10498" width="0" style="68" hidden="1" customWidth="1"/>
    <col min="10499" max="10499" width="7.140625" style="68" customWidth="1"/>
    <col min="10500" max="10500" width="7.28515625" style="68" bestFit="1" customWidth="1"/>
    <col min="10501" max="10501" width="9.140625" style="68" customWidth="1"/>
    <col min="10502" max="10502" width="9.5703125" style="68" customWidth="1"/>
    <col min="10503" max="10503" width="0" style="68" hidden="1" customWidth="1"/>
    <col min="10504" max="10504" width="8.7109375" style="68" customWidth="1"/>
    <col min="10505" max="10505" width="6.5703125" style="68" customWidth="1"/>
    <col min="10506" max="10506" width="9.140625" style="68" customWidth="1"/>
    <col min="10507" max="10507" width="0" style="68" hidden="1" customWidth="1"/>
    <col min="10508" max="10508" width="11.42578125" style="68" bestFit="1" customWidth="1"/>
    <col min="10509" max="10509" width="10.7109375" style="68" customWidth="1"/>
    <col min="10510" max="10510" width="7.7109375" style="68" customWidth="1"/>
    <col min="10511" max="10511" width="10.42578125" style="68" customWidth="1"/>
    <col min="10512" max="10513" width="8.85546875" style="68" customWidth="1"/>
    <col min="10514" max="10514" width="0" style="68" hidden="1" customWidth="1"/>
    <col min="10515" max="10752" width="9.140625" style="68"/>
    <col min="10753" max="10753" width="14" style="68" customWidth="1"/>
    <col min="10754" max="10754" width="0" style="68" hidden="1" customWidth="1"/>
    <col min="10755" max="10755" width="7.140625" style="68" customWidth="1"/>
    <col min="10756" max="10756" width="7.28515625" style="68" bestFit="1" customWidth="1"/>
    <col min="10757" max="10757" width="9.140625" style="68" customWidth="1"/>
    <col min="10758" max="10758" width="9.5703125" style="68" customWidth="1"/>
    <col min="10759" max="10759" width="0" style="68" hidden="1" customWidth="1"/>
    <col min="10760" max="10760" width="8.7109375" style="68" customWidth="1"/>
    <col min="10761" max="10761" width="6.5703125" style="68" customWidth="1"/>
    <col min="10762" max="10762" width="9.140625" style="68" customWidth="1"/>
    <col min="10763" max="10763" width="0" style="68" hidden="1" customWidth="1"/>
    <col min="10764" max="10764" width="11.42578125" style="68" bestFit="1" customWidth="1"/>
    <col min="10765" max="10765" width="10.7109375" style="68" customWidth="1"/>
    <col min="10766" max="10766" width="7.7109375" style="68" customWidth="1"/>
    <col min="10767" max="10767" width="10.42578125" style="68" customWidth="1"/>
    <col min="10768" max="10769" width="8.85546875" style="68" customWidth="1"/>
    <col min="10770" max="10770" width="0" style="68" hidden="1" customWidth="1"/>
    <col min="10771" max="11008" width="9.140625" style="68"/>
    <col min="11009" max="11009" width="14" style="68" customWidth="1"/>
    <col min="11010" max="11010" width="0" style="68" hidden="1" customWidth="1"/>
    <col min="11011" max="11011" width="7.140625" style="68" customWidth="1"/>
    <col min="11012" max="11012" width="7.28515625" style="68" bestFit="1" customWidth="1"/>
    <col min="11013" max="11013" width="9.140625" style="68" customWidth="1"/>
    <col min="11014" max="11014" width="9.5703125" style="68" customWidth="1"/>
    <col min="11015" max="11015" width="0" style="68" hidden="1" customWidth="1"/>
    <col min="11016" max="11016" width="8.7109375" style="68" customWidth="1"/>
    <col min="11017" max="11017" width="6.5703125" style="68" customWidth="1"/>
    <col min="11018" max="11018" width="9.140625" style="68" customWidth="1"/>
    <col min="11019" max="11019" width="0" style="68" hidden="1" customWidth="1"/>
    <col min="11020" max="11020" width="11.42578125" style="68" bestFit="1" customWidth="1"/>
    <col min="11021" max="11021" width="10.7109375" style="68" customWidth="1"/>
    <col min="11022" max="11022" width="7.7109375" style="68" customWidth="1"/>
    <col min="11023" max="11023" width="10.42578125" style="68" customWidth="1"/>
    <col min="11024" max="11025" width="8.85546875" style="68" customWidth="1"/>
    <col min="11026" max="11026" width="0" style="68" hidden="1" customWidth="1"/>
    <col min="11027" max="11264" width="9.140625" style="68"/>
    <col min="11265" max="11265" width="14" style="68" customWidth="1"/>
    <col min="11266" max="11266" width="0" style="68" hidden="1" customWidth="1"/>
    <col min="11267" max="11267" width="7.140625" style="68" customWidth="1"/>
    <col min="11268" max="11268" width="7.28515625" style="68" bestFit="1" customWidth="1"/>
    <col min="11269" max="11269" width="9.140625" style="68" customWidth="1"/>
    <col min="11270" max="11270" width="9.5703125" style="68" customWidth="1"/>
    <col min="11271" max="11271" width="0" style="68" hidden="1" customWidth="1"/>
    <col min="11272" max="11272" width="8.7109375" style="68" customWidth="1"/>
    <col min="11273" max="11273" width="6.5703125" style="68" customWidth="1"/>
    <col min="11274" max="11274" width="9.140625" style="68" customWidth="1"/>
    <col min="11275" max="11275" width="0" style="68" hidden="1" customWidth="1"/>
    <col min="11276" max="11276" width="11.42578125" style="68" bestFit="1" customWidth="1"/>
    <col min="11277" max="11277" width="10.7109375" style="68" customWidth="1"/>
    <col min="11278" max="11278" width="7.7109375" style="68" customWidth="1"/>
    <col min="11279" max="11279" width="10.42578125" style="68" customWidth="1"/>
    <col min="11280" max="11281" width="8.85546875" style="68" customWidth="1"/>
    <col min="11282" max="11282" width="0" style="68" hidden="1" customWidth="1"/>
    <col min="11283" max="11520" width="9.140625" style="68"/>
    <col min="11521" max="11521" width="14" style="68" customWidth="1"/>
    <col min="11522" max="11522" width="0" style="68" hidden="1" customWidth="1"/>
    <col min="11523" max="11523" width="7.140625" style="68" customWidth="1"/>
    <col min="11524" max="11524" width="7.28515625" style="68" bestFit="1" customWidth="1"/>
    <col min="11525" max="11525" width="9.140625" style="68" customWidth="1"/>
    <col min="11526" max="11526" width="9.5703125" style="68" customWidth="1"/>
    <col min="11527" max="11527" width="0" style="68" hidden="1" customWidth="1"/>
    <col min="11528" max="11528" width="8.7109375" style="68" customWidth="1"/>
    <col min="11529" max="11529" width="6.5703125" style="68" customWidth="1"/>
    <col min="11530" max="11530" width="9.140625" style="68" customWidth="1"/>
    <col min="11531" max="11531" width="0" style="68" hidden="1" customWidth="1"/>
    <col min="11532" max="11532" width="11.42578125" style="68" bestFit="1" customWidth="1"/>
    <col min="11533" max="11533" width="10.7109375" style="68" customWidth="1"/>
    <col min="11534" max="11534" width="7.7109375" style="68" customWidth="1"/>
    <col min="11535" max="11535" width="10.42578125" style="68" customWidth="1"/>
    <col min="11536" max="11537" width="8.85546875" style="68" customWidth="1"/>
    <col min="11538" max="11538" width="0" style="68" hidden="1" customWidth="1"/>
    <col min="11539" max="11776" width="9.140625" style="68"/>
    <col min="11777" max="11777" width="14" style="68" customWidth="1"/>
    <col min="11778" max="11778" width="0" style="68" hidden="1" customWidth="1"/>
    <col min="11779" max="11779" width="7.140625" style="68" customWidth="1"/>
    <col min="11780" max="11780" width="7.28515625" style="68" bestFit="1" customWidth="1"/>
    <col min="11781" max="11781" width="9.140625" style="68" customWidth="1"/>
    <col min="11782" max="11782" width="9.5703125" style="68" customWidth="1"/>
    <col min="11783" max="11783" width="0" style="68" hidden="1" customWidth="1"/>
    <col min="11784" max="11784" width="8.7109375" style="68" customWidth="1"/>
    <col min="11785" max="11785" width="6.5703125" style="68" customWidth="1"/>
    <col min="11786" max="11786" width="9.140625" style="68" customWidth="1"/>
    <col min="11787" max="11787" width="0" style="68" hidden="1" customWidth="1"/>
    <col min="11788" max="11788" width="11.42578125" style="68" bestFit="1" customWidth="1"/>
    <col min="11789" max="11789" width="10.7109375" style="68" customWidth="1"/>
    <col min="11790" max="11790" width="7.7109375" style="68" customWidth="1"/>
    <col min="11791" max="11791" width="10.42578125" style="68" customWidth="1"/>
    <col min="11792" max="11793" width="8.85546875" style="68" customWidth="1"/>
    <col min="11794" max="11794" width="0" style="68" hidden="1" customWidth="1"/>
    <col min="11795" max="12032" width="9.140625" style="68"/>
    <col min="12033" max="12033" width="14" style="68" customWidth="1"/>
    <col min="12034" max="12034" width="0" style="68" hidden="1" customWidth="1"/>
    <col min="12035" max="12035" width="7.140625" style="68" customWidth="1"/>
    <col min="12036" max="12036" width="7.28515625" style="68" bestFit="1" customWidth="1"/>
    <col min="12037" max="12037" width="9.140625" style="68" customWidth="1"/>
    <col min="12038" max="12038" width="9.5703125" style="68" customWidth="1"/>
    <col min="12039" max="12039" width="0" style="68" hidden="1" customWidth="1"/>
    <col min="12040" max="12040" width="8.7109375" style="68" customWidth="1"/>
    <col min="12041" max="12041" width="6.5703125" style="68" customWidth="1"/>
    <col min="12042" max="12042" width="9.140625" style="68" customWidth="1"/>
    <col min="12043" max="12043" width="0" style="68" hidden="1" customWidth="1"/>
    <col min="12044" max="12044" width="11.42578125" style="68" bestFit="1" customWidth="1"/>
    <col min="12045" max="12045" width="10.7109375" style="68" customWidth="1"/>
    <col min="12046" max="12046" width="7.7109375" style="68" customWidth="1"/>
    <col min="12047" max="12047" width="10.42578125" style="68" customWidth="1"/>
    <col min="12048" max="12049" width="8.85546875" style="68" customWidth="1"/>
    <col min="12050" max="12050" width="0" style="68" hidden="1" customWidth="1"/>
    <col min="12051" max="12288" width="9.140625" style="68"/>
    <col min="12289" max="12289" width="14" style="68" customWidth="1"/>
    <col min="12290" max="12290" width="0" style="68" hidden="1" customWidth="1"/>
    <col min="12291" max="12291" width="7.140625" style="68" customWidth="1"/>
    <col min="12292" max="12292" width="7.28515625" style="68" bestFit="1" customWidth="1"/>
    <col min="12293" max="12293" width="9.140625" style="68" customWidth="1"/>
    <col min="12294" max="12294" width="9.5703125" style="68" customWidth="1"/>
    <col min="12295" max="12295" width="0" style="68" hidden="1" customWidth="1"/>
    <col min="12296" max="12296" width="8.7109375" style="68" customWidth="1"/>
    <col min="12297" max="12297" width="6.5703125" style="68" customWidth="1"/>
    <col min="12298" max="12298" width="9.140625" style="68" customWidth="1"/>
    <col min="12299" max="12299" width="0" style="68" hidden="1" customWidth="1"/>
    <col min="12300" max="12300" width="11.42578125" style="68" bestFit="1" customWidth="1"/>
    <col min="12301" max="12301" width="10.7109375" style="68" customWidth="1"/>
    <col min="12302" max="12302" width="7.7109375" style="68" customWidth="1"/>
    <col min="12303" max="12303" width="10.42578125" style="68" customWidth="1"/>
    <col min="12304" max="12305" width="8.85546875" style="68" customWidth="1"/>
    <col min="12306" max="12306" width="0" style="68" hidden="1" customWidth="1"/>
    <col min="12307" max="12544" width="9.140625" style="68"/>
    <col min="12545" max="12545" width="14" style="68" customWidth="1"/>
    <col min="12546" max="12546" width="0" style="68" hidden="1" customWidth="1"/>
    <col min="12547" max="12547" width="7.140625" style="68" customWidth="1"/>
    <col min="12548" max="12548" width="7.28515625" style="68" bestFit="1" customWidth="1"/>
    <col min="12549" max="12549" width="9.140625" style="68" customWidth="1"/>
    <col min="12550" max="12550" width="9.5703125" style="68" customWidth="1"/>
    <col min="12551" max="12551" width="0" style="68" hidden="1" customWidth="1"/>
    <col min="12552" max="12552" width="8.7109375" style="68" customWidth="1"/>
    <col min="12553" max="12553" width="6.5703125" style="68" customWidth="1"/>
    <col min="12554" max="12554" width="9.140625" style="68" customWidth="1"/>
    <col min="12555" max="12555" width="0" style="68" hidden="1" customWidth="1"/>
    <col min="12556" max="12556" width="11.42578125" style="68" bestFit="1" customWidth="1"/>
    <col min="12557" max="12557" width="10.7109375" style="68" customWidth="1"/>
    <col min="12558" max="12558" width="7.7109375" style="68" customWidth="1"/>
    <col min="12559" max="12559" width="10.42578125" style="68" customWidth="1"/>
    <col min="12560" max="12561" width="8.85546875" style="68" customWidth="1"/>
    <col min="12562" max="12562" width="0" style="68" hidden="1" customWidth="1"/>
    <col min="12563" max="12800" width="9.140625" style="68"/>
    <col min="12801" max="12801" width="14" style="68" customWidth="1"/>
    <col min="12802" max="12802" width="0" style="68" hidden="1" customWidth="1"/>
    <col min="12803" max="12803" width="7.140625" style="68" customWidth="1"/>
    <col min="12804" max="12804" width="7.28515625" style="68" bestFit="1" customWidth="1"/>
    <col min="12805" max="12805" width="9.140625" style="68" customWidth="1"/>
    <col min="12806" max="12806" width="9.5703125" style="68" customWidth="1"/>
    <col min="12807" max="12807" width="0" style="68" hidden="1" customWidth="1"/>
    <col min="12808" max="12808" width="8.7109375" style="68" customWidth="1"/>
    <col min="12809" max="12809" width="6.5703125" style="68" customWidth="1"/>
    <col min="12810" max="12810" width="9.140625" style="68" customWidth="1"/>
    <col min="12811" max="12811" width="0" style="68" hidden="1" customWidth="1"/>
    <col min="12812" max="12812" width="11.42578125" style="68" bestFit="1" customWidth="1"/>
    <col min="12813" max="12813" width="10.7109375" style="68" customWidth="1"/>
    <col min="12814" max="12814" width="7.7109375" style="68" customWidth="1"/>
    <col min="12815" max="12815" width="10.42578125" style="68" customWidth="1"/>
    <col min="12816" max="12817" width="8.85546875" style="68" customWidth="1"/>
    <col min="12818" max="12818" width="0" style="68" hidden="1" customWidth="1"/>
    <col min="12819" max="13056" width="9.140625" style="68"/>
    <col min="13057" max="13057" width="14" style="68" customWidth="1"/>
    <col min="13058" max="13058" width="0" style="68" hidden="1" customWidth="1"/>
    <col min="13059" max="13059" width="7.140625" style="68" customWidth="1"/>
    <col min="13060" max="13060" width="7.28515625" style="68" bestFit="1" customWidth="1"/>
    <col min="13061" max="13061" width="9.140625" style="68" customWidth="1"/>
    <col min="13062" max="13062" width="9.5703125" style="68" customWidth="1"/>
    <col min="13063" max="13063" width="0" style="68" hidden="1" customWidth="1"/>
    <col min="13064" max="13064" width="8.7109375" style="68" customWidth="1"/>
    <col min="13065" max="13065" width="6.5703125" style="68" customWidth="1"/>
    <col min="13066" max="13066" width="9.140625" style="68" customWidth="1"/>
    <col min="13067" max="13067" width="0" style="68" hidden="1" customWidth="1"/>
    <col min="13068" max="13068" width="11.42578125" style="68" bestFit="1" customWidth="1"/>
    <col min="13069" max="13069" width="10.7109375" style="68" customWidth="1"/>
    <col min="13070" max="13070" width="7.7109375" style="68" customWidth="1"/>
    <col min="13071" max="13071" width="10.42578125" style="68" customWidth="1"/>
    <col min="13072" max="13073" width="8.85546875" style="68" customWidth="1"/>
    <col min="13074" max="13074" width="0" style="68" hidden="1" customWidth="1"/>
    <col min="13075" max="13312" width="9.140625" style="68"/>
    <col min="13313" max="13313" width="14" style="68" customWidth="1"/>
    <col min="13314" max="13314" width="0" style="68" hidden="1" customWidth="1"/>
    <col min="13315" max="13315" width="7.140625" style="68" customWidth="1"/>
    <col min="13316" max="13316" width="7.28515625" style="68" bestFit="1" customWidth="1"/>
    <col min="13317" max="13317" width="9.140625" style="68" customWidth="1"/>
    <col min="13318" max="13318" width="9.5703125" style="68" customWidth="1"/>
    <col min="13319" max="13319" width="0" style="68" hidden="1" customWidth="1"/>
    <col min="13320" max="13320" width="8.7109375" style="68" customWidth="1"/>
    <col min="13321" max="13321" width="6.5703125" style="68" customWidth="1"/>
    <col min="13322" max="13322" width="9.140625" style="68" customWidth="1"/>
    <col min="13323" max="13323" width="0" style="68" hidden="1" customWidth="1"/>
    <col min="13324" max="13324" width="11.42578125" style="68" bestFit="1" customWidth="1"/>
    <col min="13325" max="13325" width="10.7109375" style="68" customWidth="1"/>
    <col min="13326" max="13326" width="7.7109375" style="68" customWidth="1"/>
    <col min="13327" max="13327" width="10.42578125" style="68" customWidth="1"/>
    <col min="13328" max="13329" width="8.85546875" style="68" customWidth="1"/>
    <col min="13330" max="13330" width="0" style="68" hidden="1" customWidth="1"/>
    <col min="13331" max="13568" width="9.140625" style="68"/>
    <col min="13569" max="13569" width="14" style="68" customWidth="1"/>
    <col min="13570" max="13570" width="0" style="68" hidden="1" customWidth="1"/>
    <col min="13571" max="13571" width="7.140625" style="68" customWidth="1"/>
    <col min="13572" max="13572" width="7.28515625" style="68" bestFit="1" customWidth="1"/>
    <col min="13573" max="13573" width="9.140625" style="68" customWidth="1"/>
    <col min="13574" max="13574" width="9.5703125" style="68" customWidth="1"/>
    <col min="13575" max="13575" width="0" style="68" hidden="1" customWidth="1"/>
    <col min="13576" max="13576" width="8.7109375" style="68" customWidth="1"/>
    <col min="13577" max="13577" width="6.5703125" style="68" customWidth="1"/>
    <col min="13578" max="13578" width="9.140625" style="68" customWidth="1"/>
    <col min="13579" max="13579" width="0" style="68" hidden="1" customWidth="1"/>
    <col min="13580" max="13580" width="11.42578125" style="68" bestFit="1" customWidth="1"/>
    <col min="13581" max="13581" width="10.7109375" style="68" customWidth="1"/>
    <col min="13582" max="13582" width="7.7109375" style="68" customWidth="1"/>
    <col min="13583" max="13583" width="10.42578125" style="68" customWidth="1"/>
    <col min="13584" max="13585" width="8.85546875" style="68" customWidth="1"/>
    <col min="13586" max="13586" width="0" style="68" hidden="1" customWidth="1"/>
    <col min="13587" max="13824" width="9.140625" style="68"/>
    <col min="13825" max="13825" width="14" style="68" customWidth="1"/>
    <col min="13826" max="13826" width="0" style="68" hidden="1" customWidth="1"/>
    <col min="13827" max="13827" width="7.140625" style="68" customWidth="1"/>
    <col min="13828" max="13828" width="7.28515625" style="68" bestFit="1" customWidth="1"/>
    <col min="13829" max="13829" width="9.140625" style="68" customWidth="1"/>
    <col min="13830" max="13830" width="9.5703125" style="68" customWidth="1"/>
    <col min="13831" max="13831" width="0" style="68" hidden="1" customWidth="1"/>
    <col min="13832" max="13832" width="8.7109375" style="68" customWidth="1"/>
    <col min="13833" max="13833" width="6.5703125" style="68" customWidth="1"/>
    <col min="13834" max="13834" width="9.140625" style="68" customWidth="1"/>
    <col min="13835" max="13835" width="0" style="68" hidden="1" customWidth="1"/>
    <col min="13836" max="13836" width="11.42578125" style="68" bestFit="1" customWidth="1"/>
    <col min="13837" max="13837" width="10.7109375" style="68" customWidth="1"/>
    <col min="13838" max="13838" width="7.7109375" style="68" customWidth="1"/>
    <col min="13839" max="13839" width="10.42578125" style="68" customWidth="1"/>
    <col min="13840" max="13841" width="8.85546875" style="68" customWidth="1"/>
    <col min="13842" max="13842" width="0" style="68" hidden="1" customWidth="1"/>
    <col min="13843" max="14080" width="9.140625" style="68"/>
    <col min="14081" max="14081" width="14" style="68" customWidth="1"/>
    <col min="14082" max="14082" width="0" style="68" hidden="1" customWidth="1"/>
    <col min="14083" max="14083" width="7.140625" style="68" customWidth="1"/>
    <col min="14084" max="14084" width="7.28515625" style="68" bestFit="1" customWidth="1"/>
    <col min="14085" max="14085" width="9.140625" style="68" customWidth="1"/>
    <col min="14086" max="14086" width="9.5703125" style="68" customWidth="1"/>
    <col min="14087" max="14087" width="0" style="68" hidden="1" customWidth="1"/>
    <col min="14088" max="14088" width="8.7109375" style="68" customWidth="1"/>
    <col min="14089" max="14089" width="6.5703125" style="68" customWidth="1"/>
    <col min="14090" max="14090" width="9.140625" style="68" customWidth="1"/>
    <col min="14091" max="14091" width="0" style="68" hidden="1" customWidth="1"/>
    <col min="14092" max="14092" width="11.42578125" style="68" bestFit="1" customWidth="1"/>
    <col min="14093" max="14093" width="10.7109375" style="68" customWidth="1"/>
    <col min="14094" max="14094" width="7.7109375" style="68" customWidth="1"/>
    <col min="14095" max="14095" width="10.42578125" style="68" customWidth="1"/>
    <col min="14096" max="14097" width="8.85546875" style="68" customWidth="1"/>
    <col min="14098" max="14098" width="0" style="68" hidden="1" customWidth="1"/>
    <col min="14099" max="14336" width="9.140625" style="68"/>
    <col min="14337" max="14337" width="14" style="68" customWidth="1"/>
    <col min="14338" max="14338" width="0" style="68" hidden="1" customWidth="1"/>
    <col min="14339" max="14339" width="7.140625" style="68" customWidth="1"/>
    <col min="14340" max="14340" width="7.28515625" style="68" bestFit="1" customWidth="1"/>
    <col min="14341" max="14341" width="9.140625" style="68" customWidth="1"/>
    <col min="14342" max="14342" width="9.5703125" style="68" customWidth="1"/>
    <col min="14343" max="14343" width="0" style="68" hidden="1" customWidth="1"/>
    <col min="14344" max="14344" width="8.7109375" style="68" customWidth="1"/>
    <col min="14345" max="14345" width="6.5703125" style="68" customWidth="1"/>
    <col min="14346" max="14346" width="9.140625" style="68" customWidth="1"/>
    <col min="14347" max="14347" width="0" style="68" hidden="1" customWidth="1"/>
    <col min="14348" max="14348" width="11.42578125" style="68" bestFit="1" customWidth="1"/>
    <col min="14349" max="14349" width="10.7109375" style="68" customWidth="1"/>
    <col min="14350" max="14350" width="7.7109375" style="68" customWidth="1"/>
    <col min="14351" max="14351" width="10.42578125" style="68" customWidth="1"/>
    <col min="14352" max="14353" width="8.85546875" style="68" customWidth="1"/>
    <col min="14354" max="14354" width="0" style="68" hidden="1" customWidth="1"/>
    <col min="14355" max="14592" width="9.140625" style="68"/>
    <col min="14593" max="14593" width="14" style="68" customWidth="1"/>
    <col min="14594" max="14594" width="0" style="68" hidden="1" customWidth="1"/>
    <col min="14595" max="14595" width="7.140625" style="68" customWidth="1"/>
    <col min="14596" max="14596" width="7.28515625" style="68" bestFit="1" customWidth="1"/>
    <col min="14597" max="14597" width="9.140625" style="68" customWidth="1"/>
    <col min="14598" max="14598" width="9.5703125" style="68" customWidth="1"/>
    <col min="14599" max="14599" width="0" style="68" hidden="1" customWidth="1"/>
    <col min="14600" max="14600" width="8.7109375" style="68" customWidth="1"/>
    <col min="14601" max="14601" width="6.5703125" style="68" customWidth="1"/>
    <col min="14602" max="14602" width="9.140625" style="68" customWidth="1"/>
    <col min="14603" max="14603" width="0" style="68" hidden="1" customWidth="1"/>
    <col min="14604" max="14604" width="11.42578125" style="68" bestFit="1" customWidth="1"/>
    <col min="14605" max="14605" width="10.7109375" style="68" customWidth="1"/>
    <col min="14606" max="14606" width="7.7109375" style="68" customWidth="1"/>
    <col min="14607" max="14607" width="10.42578125" style="68" customWidth="1"/>
    <col min="14608" max="14609" width="8.85546875" style="68" customWidth="1"/>
    <col min="14610" max="14610" width="0" style="68" hidden="1" customWidth="1"/>
    <col min="14611" max="14848" width="9.140625" style="68"/>
    <col min="14849" max="14849" width="14" style="68" customWidth="1"/>
    <col min="14850" max="14850" width="0" style="68" hidden="1" customWidth="1"/>
    <col min="14851" max="14851" width="7.140625" style="68" customWidth="1"/>
    <col min="14852" max="14852" width="7.28515625" style="68" bestFit="1" customWidth="1"/>
    <col min="14853" max="14853" width="9.140625" style="68" customWidth="1"/>
    <col min="14854" max="14854" width="9.5703125" style="68" customWidth="1"/>
    <col min="14855" max="14855" width="0" style="68" hidden="1" customWidth="1"/>
    <col min="14856" max="14856" width="8.7109375" style="68" customWidth="1"/>
    <col min="14857" max="14857" width="6.5703125" style="68" customWidth="1"/>
    <col min="14858" max="14858" width="9.140625" style="68" customWidth="1"/>
    <col min="14859" max="14859" width="0" style="68" hidden="1" customWidth="1"/>
    <col min="14860" max="14860" width="11.42578125" style="68" bestFit="1" customWidth="1"/>
    <col min="14861" max="14861" width="10.7109375" style="68" customWidth="1"/>
    <col min="14862" max="14862" width="7.7109375" style="68" customWidth="1"/>
    <col min="14863" max="14863" width="10.42578125" style="68" customWidth="1"/>
    <col min="14864" max="14865" width="8.85546875" style="68" customWidth="1"/>
    <col min="14866" max="14866" width="0" style="68" hidden="1" customWidth="1"/>
    <col min="14867" max="15104" width="9.140625" style="68"/>
    <col min="15105" max="15105" width="14" style="68" customWidth="1"/>
    <col min="15106" max="15106" width="0" style="68" hidden="1" customWidth="1"/>
    <col min="15107" max="15107" width="7.140625" style="68" customWidth="1"/>
    <col min="15108" max="15108" width="7.28515625" style="68" bestFit="1" customWidth="1"/>
    <col min="15109" max="15109" width="9.140625" style="68" customWidth="1"/>
    <col min="15110" max="15110" width="9.5703125" style="68" customWidth="1"/>
    <col min="15111" max="15111" width="0" style="68" hidden="1" customWidth="1"/>
    <col min="15112" max="15112" width="8.7109375" style="68" customWidth="1"/>
    <col min="15113" max="15113" width="6.5703125" style="68" customWidth="1"/>
    <col min="15114" max="15114" width="9.140625" style="68" customWidth="1"/>
    <col min="15115" max="15115" width="0" style="68" hidden="1" customWidth="1"/>
    <col min="15116" max="15116" width="11.42578125" style="68" bestFit="1" customWidth="1"/>
    <col min="15117" max="15117" width="10.7109375" style="68" customWidth="1"/>
    <col min="15118" max="15118" width="7.7109375" style="68" customWidth="1"/>
    <col min="15119" max="15119" width="10.42578125" style="68" customWidth="1"/>
    <col min="15120" max="15121" width="8.85546875" style="68" customWidth="1"/>
    <col min="15122" max="15122" width="0" style="68" hidden="1" customWidth="1"/>
    <col min="15123" max="15360" width="9.140625" style="68"/>
    <col min="15361" max="15361" width="14" style="68" customWidth="1"/>
    <col min="15362" max="15362" width="0" style="68" hidden="1" customWidth="1"/>
    <col min="15363" max="15363" width="7.140625" style="68" customWidth="1"/>
    <col min="15364" max="15364" width="7.28515625" style="68" bestFit="1" customWidth="1"/>
    <col min="15365" max="15365" width="9.140625" style="68" customWidth="1"/>
    <col min="15366" max="15366" width="9.5703125" style="68" customWidth="1"/>
    <col min="15367" max="15367" width="0" style="68" hidden="1" customWidth="1"/>
    <col min="15368" max="15368" width="8.7109375" style="68" customWidth="1"/>
    <col min="15369" max="15369" width="6.5703125" style="68" customWidth="1"/>
    <col min="15370" max="15370" width="9.140625" style="68" customWidth="1"/>
    <col min="15371" max="15371" width="0" style="68" hidden="1" customWidth="1"/>
    <col min="15372" max="15372" width="11.42578125" style="68" bestFit="1" customWidth="1"/>
    <col min="15373" max="15373" width="10.7109375" style="68" customWidth="1"/>
    <col min="15374" max="15374" width="7.7109375" style="68" customWidth="1"/>
    <col min="15375" max="15375" width="10.42578125" style="68" customWidth="1"/>
    <col min="15376" max="15377" width="8.85546875" style="68" customWidth="1"/>
    <col min="15378" max="15378" width="0" style="68" hidden="1" customWidth="1"/>
    <col min="15379" max="15616" width="9.140625" style="68"/>
    <col min="15617" max="15617" width="14" style="68" customWidth="1"/>
    <col min="15618" max="15618" width="0" style="68" hidden="1" customWidth="1"/>
    <col min="15619" max="15619" width="7.140625" style="68" customWidth="1"/>
    <col min="15620" max="15620" width="7.28515625" style="68" bestFit="1" customWidth="1"/>
    <col min="15621" max="15621" width="9.140625" style="68" customWidth="1"/>
    <col min="15622" max="15622" width="9.5703125" style="68" customWidth="1"/>
    <col min="15623" max="15623" width="0" style="68" hidden="1" customWidth="1"/>
    <col min="15624" max="15624" width="8.7109375" style="68" customWidth="1"/>
    <col min="15625" max="15625" width="6.5703125" style="68" customWidth="1"/>
    <col min="15626" max="15626" width="9.140625" style="68" customWidth="1"/>
    <col min="15627" max="15627" width="0" style="68" hidden="1" customWidth="1"/>
    <col min="15628" max="15628" width="11.42578125" style="68" bestFit="1" customWidth="1"/>
    <col min="15629" max="15629" width="10.7109375" style="68" customWidth="1"/>
    <col min="15630" max="15630" width="7.7109375" style="68" customWidth="1"/>
    <col min="15631" max="15631" width="10.42578125" style="68" customWidth="1"/>
    <col min="15632" max="15633" width="8.85546875" style="68" customWidth="1"/>
    <col min="15634" max="15634" width="0" style="68" hidden="1" customWidth="1"/>
    <col min="15635" max="15872" width="9.140625" style="68"/>
    <col min="15873" max="15873" width="14" style="68" customWidth="1"/>
    <col min="15874" max="15874" width="0" style="68" hidden="1" customWidth="1"/>
    <col min="15875" max="15875" width="7.140625" style="68" customWidth="1"/>
    <col min="15876" max="15876" width="7.28515625" style="68" bestFit="1" customWidth="1"/>
    <col min="15877" max="15877" width="9.140625" style="68" customWidth="1"/>
    <col min="15878" max="15878" width="9.5703125" style="68" customWidth="1"/>
    <col min="15879" max="15879" width="0" style="68" hidden="1" customWidth="1"/>
    <col min="15880" max="15880" width="8.7109375" style="68" customWidth="1"/>
    <col min="15881" max="15881" width="6.5703125" style="68" customWidth="1"/>
    <col min="15882" max="15882" width="9.140625" style="68" customWidth="1"/>
    <col min="15883" max="15883" width="0" style="68" hidden="1" customWidth="1"/>
    <col min="15884" max="15884" width="11.42578125" style="68" bestFit="1" customWidth="1"/>
    <col min="15885" max="15885" width="10.7109375" style="68" customWidth="1"/>
    <col min="15886" max="15886" width="7.7109375" style="68" customWidth="1"/>
    <col min="15887" max="15887" width="10.42578125" style="68" customWidth="1"/>
    <col min="15888" max="15889" width="8.85546875" style="68" customWidth="1"/>
    <col min="15890" max="15890" width="0" style="68" hidden="1" customWidth="1"/>
    <col min="15891" max="16128" width="9.140625" style="68"/>
    <col min="16129" max="16129" width="14" style="68" customWidth="1"/>
    <col min="16130" max="16130" width="0" style="68" hidden="1" customWidth="1"/>
    <col min="16131" max="16131" width="7.140625" style="68" customWidth="1"/>
    <col min="16132" max="16132" width="7.28515625" style="68" bestFit="1" customWidth="1"/>
    <col min="16133" max="16133" width="9.140625" style="68" customWidth="1"/>
    <col min="16134" max="16134" width="9.5703125" style="68" customWidth="1"/>
    <col min="16135" max="16135" width="0" style="68" hidden="1" customWidth="1"/>
    <col min="16136" max="16136" width="8.7109375" style="68" customWidth="1"/>
    <col min="16137" max="16137" width="6.5703125" style="68" customWidth="1"/>
    <col min="16138" max="16138" width="9.140625" style="68" customWidth="1"/>
    <col min="16139" max="16139" width="0" style="68" hidden="1" customWidth="1"/>
    <col min="16140" max="16140" width="11.42578125" style="68" bestFit="1" customWidth="1"/>
    <col min="16141" max="16141" width="10.7109375" style="68" customWidth="1"/>
    <col min="16142" max="16142" width="7.7109375" style="68" customWidth="1"/>
    <col min="16143" max="16143" width="10.42578125" style="68" customWidth="1"/>
    <col min="16144" max="16145" width="8.85546875" style="68" customWidth="1"/>
    <col min="16146" max="16146" width="0" style="68" hidden="1" customWidth="1"/>
    <col min="16147" max="16384" width="9.140625" style="68"/>
  </cols>
  <sheetData>
    <row r="1" spans="1:18" ht="27.75" customHeight="1" x14ac:dyDescent="0.2">
      <c r="A1" s="154" t="s">
        <v>79</v>
      </c>
      <c r="B1" s="154"/>
      <c r="C1" s="154"/>
      <c r="D1" s="154"/>
      <c r="E1" s="154"/>
      <c r="F1" s="154"/>
      <c r="G1" s="154"/>
      <c r="H1" s="154"/>
      <c r="I1" s="154"/>
      <c r="J1" s="154"/>
      <c r="K1" s="154"/>
      <c r="L1" s="154"/>
      <c r="M1" s="154"/>
      <c r="N1" s="154"/>
      <c r="O1" s="154"/>
      <c r="P1" s="154"/>
      <c r="Q1" s="154"/>
      <c r="R1" s="154"/>
    </row>
    <row r="2" spans="1:18" ht="6" customHeight="1" x14ac:dyDescent="0.25">
      <c r="A2" s="69"/>
      <c r="B2" s="69"/>
      <c r="C2" s="70"/>
      <c r="D2" s="70"/>
      <c r="E2" s="70"/>
      <c r="F2" s="70"/>
      <c r="G2" s="70"/>
      <c r="H2" s="70"/>
      <c r="I2" s="70"/>
      <c r="J2" s="70"/>
      <c r="K2" s="70"/>
      <c r="L2" s="70"/>
      <c r="M2" s="71"/>
      <c r="N2" s="71"/>
      <c r="O2" s="71"/>
      <c r="P2" s="71"/>
      <c r="Q2" s="71"/>
      <c r="R2" s="72"/>
    </row>
    <row r="3" spans="1:18" ht="35.25" customHeight="1" x14ac:dyDescent="0.2">
      <c r="A3" s="73"/>
      <c r="B3" s="73"/>
      <c r="C3" s="74" t="s">
        <v>80</v>
      </c>
      <c r="D3" s="74" t="s">
        <v>81</v>
      </c>
      <c r="E3" s="74" t="s">
        <v>82</v>
      </c>
      <c r="F3" s="74" t="s">
        <v>83</v>
      </c>
      <c r="G3" s="74" t="s">
        <v>84</v>
      </c>
      <c r="H3" s="74" t="s">
        <v>85</v>
      </c>
      <c r="I3" s="74" t="s">
        <v>86</v>
      </c>
      <c r="J3" s="74" t="s">
        <v>87</v>
      </c>
      <c r="K3" s="74" t="s">
        <v>88</v>
      </c>
      <c r="L3" s="74" t="s">
        <v>89</v>
      </c>
      <c r="M3" s="74" t="s">
        <v>90</v>
      </c>
      <c r="N3" s="74" t="s">
        <v>91</v>
      </c>
      <c r="O3" s="74" t="s">
        <v>92</v>
      </c>
      <c r="P3" s="74" t="s">
        <v>93</v>
      </c>
      <c r="Q3" s="75" t="s">
        <v>94</v>
      </c>
      <c r="R3" s="76" t="s">
        <v>95</v>
      </c>
    </row>
    <row r="4" spans="1:18" ht="12" customHeight="1" x14ac:dyDescent="0.2">
      <c r="A4" s="77" t="s">
        <v>96</v>
      </c>
      <c r="B4" s="77"/>
      <c r="C4" s="77"/>
      <c r="D4" s="77"/>
      <c r="E4" s="77"/>
      <c r="F4" s="77"/>
      <c r="G4" s="77"/>
      <c r="H4" s="77"/>
      <c r="I4" s="77"/>
      <c r="J4" s="77"/>
      <c r="K4" s="77"/>
      <c r="L4" s="77"/>
      <c r="M4" s="77"/>
      <c r="N4" s="77"/>
      <c r="O4" s="77"/>
      <c r="P4" s="77"/>
      <c r="Q4" s="77"/>
      <c r="R4" s="77"/>
    </row>
    <row r="5" spans="1:18" ht="12" customHeight="1" x14ac:dyDescent="0.2">
      <c r="A5" s="78" t="s">
        <v>97</v>
      </c>
      <c r="B5" s="79"/>
      <c r="C5" s="79"/>
      <c r="D5" s="79"/>
      <c r="E5" s="79"/>
      <c r="F5" s="79"/>
      <c r="G5" s="79"/>
      <c r="H5" s="79"/>
      <c r="I5" s="79"/>
      <c r="J5" s="79"/>
      <c r="K5" s="79"/>
      <c r="L5" s="79"/>
      <c r="M5" s="79"/>
      <c r="N5" s="79"/>
      <c r="O5" s="79"/>
      <c r="P5" s="79"/>
      <c r="Q5" s="79"/>
      <c r="R5" s="79"/>
    </row>
    <row r="6" spans="1:18" ht="12" customHeight="1" x14ac:dyDescent="0.25">
      <c r="A6" s="80" t="s">
        <v>51</v>
      </c>
      <c r="B6"/>
      <c r="C6" s="81">
        <v>51004</v>
      </c>
      <c r="D6" s="82">
        <v>51004</v>
      </c>
      <c r="E6" s="82">
        <v>216595</v>
      </c>
      <c r="F6" s="82">
        <v>8233495</v>
      </c>
      <c r="G6" s="82">
        <v>8522957</v>
      </c>
      <c r="H6" s="82">
        <f>G6/365.25</f>
        <v>23334.584531143053</v>
      </c>
      <c r="I6" s="82">
        <v>129</v>
      </c>
      <c r="J6" s="82">
        <v>1074960</v>
      </c>
      <c r="K6" s="83">
        <v>392357100</v>
      </c>
      <c r="L6" s="83">
        <f>K6/365.25</f>
        <v>1074215.1950718686</v>
      </c>
      <c r="M6" s="84">
        <v>47.447346878023367</v>
      </c>
      <c r="N6" s="84">
        <v>161.4284173790291</v>
      </c>
      <c r="O6" s="84">
        <v>4.2466277154732959</v>
      </c>
      <c r="P6" s="84">
        <v>38.01331979039221</v>
      </c>
      <c r="Q6" s="84">
        <f>I6/(H6/1000)</f>
        <v>5.5282749871904784</v>
      </c>
      <c r="R6" s="84">
        <v>1.5135592025162159</v>
      </c>
    </row>
    <row r="7" spans="1:18" ht="12.75" customHeight="1" x14ac:dyDescent="0.25">
      <c r="A7" s="80" t="s">
        <v>55</v>
      </c>
      <c r="B7"/>
      <c r="C7" s="81">
        <v>50986</v>
      </c>
      <c r="D7" s="82">
        <v>50986</v>
      </c>
      <c r="E7" s="82">
        <v>216210</v>
      </c>
      <c r="F7" s="82">
        <v>8220594</v>
      </c>
      <c r="G7" s="82">
        <v>8512483</v>
      </c>
      <c r="H7" s="82">
        <f>G7/365.25</f>
        <v>23305.908281998632</v>
      </c>
      <c r="I7" s="82">
        <v>76</v>
      </c>
      <c r="J7" s="82">
        <v>1075321</v>
      </c>
      <c r="K7" s="83">
        <v>393050674</v>
      </c>
      <c r="L7" s="83">
        <f>K7/365.25</f>
        <v>1076114.0971937031</v>
      </c>
      <c r="M7" s="84">
        <v>47.414678965629797</v>
      </c>
      <c r="N7" s="84">
        <v>161.23237751539639</v>
      </c>
      <c r="O7" s="84">
        <v>4.2405758443494292</v>
      </c>
      <c r="P7" s="84">
        <v>38.021340363535451</v>
      </c>
      <c r="Q7" s="84">
        <f>I7/(H7/1000)</f>
        <v>3.2609756753699242</v>
      </c>
      <c r="R7" s="84">
        <v>0.89280648196301826</v>
      </c>
    </row>
    <row r="8" spans="1:18" ht="15" x14ac:dyDescent="0.25">
      <c r="A8" s="80" t="s">
        <v>98</v>
      </c>
      <c r="B8"/>
      <c r="C8" s="81">
        <v>50854</v>
      </c>
      <c r="D8" s="82">
        <v>50854</v>
      </c>
      <c r="E8" s="82">
        <v>215684</v>
      </c>
      <c r="F8" s="82">
        <v>8201895</v>
      </c>
      <c r="G8" s="82">
        <v>8487178</v>
      </c>
      <c r="H8" s="82">
        <f>G8/365.25</f>
        <v>23236.626967830252</v>
      </c>
      <c r="I8" s="82">
        <v>202</v>
      </c>
      <c r="J8" s="82">
        <v>1073170</v>
      </c>
      <c r="K8" s="83">
        <v>391369956</v>
      </c>
      <c r="L8" s="83">
        <f>K8/365.25</f>
        <v>1071512.5420944558</v>
      </c>
      <c r="M8" s="84">
        <v>47.386714127305083</v>
      </c>
      <c r="N8" s="84">
        <v>161.28318323042436</v>
      </c>
      <c r="O8" s="84">
        <v>4.2412396271679711</v>
      </c>
      <c r="P8" s="84">
        <v>38.02736874316129</v>
      </c>
      <c r="Q8" s="84">
        <f>I8/(H8/1000)</f>
        <v>8.6931722181389386</v>
      </c>
      <c r="R8" s="84">
        <v>2.3800608400106604</v>
      </c>
    </row>
    <row r="9" spans="1:18" x14ac:dyDescent="0.2">
      <c r="A9" s="85" t="s">
        <v>99</v>
      </c>
      <c r="B9" s="86"/>
      <c r="C9" s="87"/>
      <c r="D9" s="88"/>
      <c r="E9" s="88"/>
      <c r="F9" s="88"/>
      <c r="G9" s="88"/>
      <c r="H9" s="88"/>
      <c r="I9" s="88"/>
      <c r="J9" s="88"/>
      <c r="K9" s="87"/>
      <c r="L9" s="87"/>
      <c r="M9" s="87"/>
      <c r="N9" s="87"/>
      <c r="O9" s="87"/>
      <c r="P9" s="87"/>
      <c r="Q9" s="87"/>
      <c r="R9" s="89"/>
    </row>
    <row r="10" spans="1:18" ht="15" x14ac:dyDescent="0.25">
      <c r="A10" s="80" t="s">
        <v>51</v>
      </c>
      <c r="B10"/>
      <c r="C10" s="81">
        <v>46540</v>
      </c>
      <c r="D10" s="82">
        <v>46540</v>
      </c>
      <c r="E10" s="82">
        <v>199885</v>
      </c>
      <c r="F10" s="82">
        <v>7630313</v>
      </c>
      <c r="G10" s="82">
        <v>7896316</v>
      </c>
      <c r="H10" s="82">
        <f>G10/365.25</f>
        <v>21618.934976043805</v>
      </c>
      <c r="I10" s="82">
        <v>116</v>
      </c>
      <c r="J10" s="82">
        <v>994298</v>
      </c>
      <c r="K10" s="83">
        <v>363528029</v>
      </c>
      <c r="L10" s="83">
        <f>K10/365.25</f>
        <v>995285.50034223136</v>
      </c>
      <c r="M10" s="84">
        <v>46.806892903334813</v>
      </c>
      <c r="N10" s="84">
        <v>163.95171895143963</v>
      </c>
      <c r="O10" s="84">
        <v>4.2949076063601206</v>
      </c>
      <c r="P10" s="84">
        <v>38.173514770993322</v>
      </c>
      <c r="Q10" s="84">
        <f>I10/(H10/1000)</f>
        <v>5.3656667235708397</v>
      </c>
      <c r="R10" s="84">
        <v>1.4690394862616947</v>
      </c>
    </row>
    <row r="11" spans="1:18" ht="15" x14ac:dyDescent="0.25">
      <c r="A11" s="80" t="s">
        <v>55</v>
      </c>
      <c r="B11"/>
      <c r="C11" s="81">
        <v>46530</v>
      </c>
      <c r="D11" s="82">
        <v>46530</v>
      </c>
      <c r="E11" s="82">
        <v>199563</v>
      </c>
      <c r="F11" s="82">
        <v>7619152</v>
      </c>
      <c r="G11" s="82">
        <v>7888237</v>
      </c>
      <c r="H11" s="82">
        <f>G11/365.25</f>
        <v>21596.815879534566</v>
      </c>
      <c r="I11" s="82">
        <v>69</v>
      </c>
      <c r="J11" s="82">
        <v>994708</v>
      </c>
      <c r="K11" s="83">
        <v>364171784</v>
      </c>
      <c r="L11" s="83">
        <f>K11/365.25</f>
        <v>997048.00547570153</v>
      </c>
      <c r="M11" s="84">
        <v>46.777546777546782</v>
      </c>
      <c r="N11" s="84">
        <v>163.74708790027938</v>
      </c>
      <c r="O11" s="84">
        <v>4.2889103803997424</v>
      </c>
      <c r="P11" s="84">
        <v>38.179181511602849</v>
      </c>
      <c r="Q11" s="84">
        <f>I11/(H11/1000)</f>
        <v>3.1949154164612446</v>
      </c>
      <c r="R11" s="84">
        <v>0.87472016877789038</v>
      </c>
    </row>
    <row r="12" spans="1:18" ht="15" x14ac:dyDescent="0.25">
      <c r="A12" s="80" t="s">
        <v>98</v>
      </c>
      <c r="B12"/>
      <c r="C12" s="81">
        <v>46400</v>
      </c>
      <c r="D12" s="82">
        <v>46400</v>
      </c>
      <c r="E12" s="82">
        <v>199053</v>
      </c>
      <c r="F12" s="82">
        <v>7601056</v>
      </c>
      <c r="G12" s="82">
        <v>7863831</v>
      </c>
      <c r="H12" s="82">
        <f>G12/365.25</f>
        <v>21529.995893223819</v>
      </c>
      <c r="I12" s="82">
        <v>182</v>
      </c>
      <c r="J12" s="82">
        <v>992630</v>
      </c>
      <c r="K12" s="83">
        <v>362613867</v>
      </c>
      <c r="L12" s="83">
        <f>K12/365.25</f>
        <v>992782.6611909651</v>
      </c>
      <c r="M12" s="84">
        <v>46.744507016713179</v>
      </c>
      <c r="N12" s="84">
        <v>163.81586206896552</v>
      </c>
      <c r="O12" s="84">
        <v>4.2899353448275859</v>
      </c>
      <c r="P12" s="84">
        <v>38.186091141555266</v>
      </c>
      <c r="Q12" s="84">
        <f>I12/(H12/1000)</f>
        <v>8.4533225599583712</v>
      </c>
      <c r="R12" s="84">
        <v>2.3143935824663577</v>
      </c>
    </row>
    <row r="13" spans="1:18" x14ac:dyDescent="0.2">
      <c r="A13" s="77" t="s">
        <v>100</v>
      </c>
      <c r="B13" s="77"/>
      <c r="C13" s="77"/>
      <c r="D13" s="77"/>
      <c r="E13" s="77"/>
      <c r="F13" s="77"/>
      <c r="G13" s="77"/>
      <c r="H13" s="77"/>
      <c r="I13" s="77"/>
      <c r="J13" s="77"/>
      <c r="K13" s="77"/>
      <c r="L13" s="77"/>
      <c r="M13" s="77"/>
      <c r="N13" s="77"/>
      <c r="O13" s="77"/>
      <c r="P13" s="77"/>
      <c r="Q13" s="77"/>
      <c r="R13" s="77"/>
    </row>
    <row r="14" spans="1:18" x14ac:dyDescent="0.2">
      <c r="A14" s="78" t="s">
        <v>97</v>
      </c>
      <c r="B14" s="79"/>
      <c r="C14" s="79"/>
      <c r="D14" s="79"/>
      <c r="E14" s="79"/>
      <c r="F14" s="79"/>
      <c r="G14" s="79"/>
      <c r="H14" s="79"/>
      <c r="I14" s="79"/>
      <c r="J14" s="79"/>
      <c r="K14" s="79"/>
      <c r="L14" s="79"/>
      <c r="M14" s="79"/>
      <c r="N14" s="79"/>
      <c r="O14" s="79"/>
      <c r="P14" s="79"/>
      <c r="Q14" s="79"/>
      <c r="R14" s="79"/>
    </row>
    <row r="15" spans="1:18" ht="15" x14ac:dyDescent="0.25">
      <c r="A15" s="80" t="s">
        <v>51</v>
      </c>
      <c r="B15"/>
      <c r="C15" s="81">
        <v>28985</v>
      </c>
      <c r="D15" s="82">
        <v>28985</v>
      </c>
      <c r="E15" s="82">
        <v>106407</v>
      </c>
      <c r="F15" s="82">
        <v>3891962</v>
      </c>
      <c r="G15" s="82">
        <v>4026222</v>
      </c>
      <c r="H15" s="82">
        <f>G15/365.25</f>
        <v>11023.195071868584</v>
      </c>
      <c r="I15" s="82">
        <v>58</v>
      </c>
      <c r="J15" s="82">
        <v>793230</v>
      </c>
      <c r="K15" s="83">
        <v>223641752</v>
      </c>
      <c r="L15" s="83">
        <f>K15/365.25</f>
        <v>612297.74674880214</v>
      </c>
      <c r="M15" s="84">
        <v>36.540473759187122</v>
      </c>
      <c r="N15" s="84">
        <v>134.27503881317924</v>
      </c>
      <c r="O15" s="84">
        <v>3.6711057443505259</v>
      </c>
      <c r="P15" s="84">
        <v>36.576183897675904</v>
      </c>
      <c r="Q15" s="84">
        <f>I15/(H15/1000)</f>
        <v>5.261632369004988</v>
      </c>
      <c r="R15" s="84">
        <v>1.4405564323080049</v>
      </c>
    </row>
    <row r="16" spans="1:18" ht="15" x14ac:dyDescent="0.25">
      <c r="A16" s="80" t="s">
        <v>55</v>
      </c>
      <c r="B16"/>
      <c r="C16" s="81">
        <v>28967</v>
      </c>
      <c r="D16" s="82">
        <v>28967</v>
      </c>
      <c r="E16" s="82">
        <v>106185</v>
      </c>
      <c r="F16" s="82">
        <v>3884375</v>
      </c>
      <c r="G16" s="82">
        <v>4019365</v>
      </c>
      <c r="H16" s="82">
        <f>G16/365.25</f>
        <v>11004.421629021219</v>
      </c>
      <c r="I16" s="82">
        <v>39</v>
      </c>
      <c r="J16" s="82">
        <v>793628</v>
      </c>
      <c r="K16" s="83">
        <v>224122346</v>
      </c>
      <c r="L16" s="83">
        <f>K16/365.25</f>
        <v>613613.54140999319</v>
      </c>
      <c r="M16" s="84">
        <v>36.499468264728563</v>
      </c>
      <c r="N16" s="84">
        <v>134.09655815238028</v>
      </c>
      <c r="O16" s="84">
        <v>3.6657230641764769</v>
      </c>
      <c r="P16" s="84">
        <v>36.581202618072233</v>
      </c>
      <c r="Q16" s="84">
        <f>I16/(H16/1000)</f>
        <v>3.5440299649322711</v>
      </c>
      <c r="R16" s="84">
        <v>0.97030252291095731</v>
      </c>
    </row>
    <row r="17" spans="1:18" ht="15" x14ac:dyDescent="0.25">
      <c r="A17" s="80" t="s">
        <v>98</v>
      </c>
      <c r="B17"/>
      <c r="C17" s="81">
        <v>28914</v>
      </c>
      <c r="D17" s="82">
        <v>28914</v>
      </c>
      <c r="E17" s="82">
        <v>106002</v>
      </c>
      <c r="F17" s="82">
        <v>3878162</v>
      </c>
      <c r="G17" s="82">
        <v>4010381</v>
      </c>
      <c r="H17" s="82">
        <f>G17/365.25</f>
        <v>10979.824777549624</v>
      </c>
      <c r="I17" s="82">
        <v>95</v>
      </c>
      <c r="J17" s="82">
        <v>791474</v>
      </c>
      <c r="K17" s="83">
        <v>223054185</v>
      </c>
      <c r="L17" s="83">
        <f>K17/365.25</f>
        <v>610689.0759753593</v>
      </c>
      <c r="M17" s="84">
        <v>36.53183806416888</v>
      </c>
      <c r="N17" s="84">
        <v>134.12748149685274</v>
      </c>
      <c r="O17" s="84">
        <v>3.6661133015148373</v>
      </c>
      <c r="P17" s="84">
        <v>36.585743665213862</v>
      </c>
      <c r="Q17" s="84">
        <f>I17/(H17/1000)</f>
        <v>8.6522327928443712</v>
      </c>
      <c r="R17" s="84">
        <v>2.3688522362339137</v>
      </c>
    </row>
    <row r="18" spans="1:18" x14ac:dyDescent="0.2">
      <c r="A18" s="85" t="s">
        <v>99</v>
      </c>
      <c r="B18" s="87"/>
      <c r="C18" s="87"/>
      <c r="D18" s="87"/>
      <c r="E18" s="87"/>
      <c r="F18" s="87"/>
      <c r="G18" s="87"/>
      <c r="H18" s="87"/>
      <c r="I18" s="86"/>
      <c r="J18" s="87"/>
      <c r="K18" s="87"/>
      <c r="L18" s="87"/>
      <c r="M18" s="87"/>
      <c r="N18" s="87"/>
      <c r="O18" s="87"/>
      <c r="P18" s="87"/>
      <c r="Q18" s="87"/>
      <c r="R18" s="89"/>
    </row>
    <row r="19" spans="1:18" ht="15" x14ac:dyDescent="0.25">
      <c r="A19" s="80" t="s">
        <v>51</v>
      </c>
      <c r="B19"/>
      <c r="C19" s="81">
        <v>24363</v>
      </c>
      <c r="D19" s="82">
        <v>24363</v>
      </c>
      <c r="E19" s="82">
        <v>90647</v>
      </c>
      <c r="F19" s="82">
        <v>3321284</v>
      </c>
      <c r="G19" s="82">
        <v>3435402</v>
      </c>
      <c r="H19" s="82">
        <f>G19/365.25</f>
        <v>9405.6180698151948</v>
      </c>
      <c r="I19" s="82">
        <v>50</v>
      </c>
      <c r="J19" s="82">
        <v>686514</v>
      </c>
      <c r="K19" s="83">
        <v>193558312</v>
      </c>
      <c r="L19" s="83">
        <f>K19/365.25</f>
        <v>529933.77686516079</v>
      </c>
      <c r="M19" s="84">
        <v>35.487987135003799</v>
      </c>
      <c r="N19" s="84">
        <v>136.32491893444978</v>
      </c>
      <c r="O19" s="84">
        <v>3.7206830029142552</v>
      </c>
      <c r="P19" s="84">
        <v>36.63975641775238</v>
      </c>
      <c r="Q19" s="84">
        <f>I19/(H19/1000)</f>
        <v>5.3159717552705628</v>
      </c>
      <c r="R19" s="84">
        <v>1.4554337454539525</v>
      </c>
    </row>
    <row r="20" spans="1:18" ht="15" x14ac:dyDescent="0.25">
      <c r="A20" s="80" t="s">
        <v>55</v>
      </c>
      <c r="B20"/>
      <c r="C20" s="81">
        <v>24347</v>
      </c>
      <c r="D20" s="82">
        <v>24347</v>
      </c>
      <c r="E20" s="82">
        <v>90457</v>
      </c>
      <c r="F20" s="82">
        <v>3314597</v>
      </c>
      <c r="G20" s="82">
        <v>3429922</v>
      </c>
      <c r="H20" s="82">
        <f>G20/365.25</f>
        <v>9390.6146475017104</v>
      </c>
      <c r="I20" s="82">
        <v>31</v>
      </c>
      <c r="J20" s="82">
        <v>686915</v>
      </c>
      <c r="K20" s="83">
        <v>193991509</v>
      </c>
      <c r="L20" s="83">
        <f>K20/365.25</f>
        <v>531119.80561259412</v>
      </c>
      <c r="M20" s="84">
        <v>35.443977784733192</v>
      </c>
      <c r="N20" s="84">
        <v>136.13985295929683</v>
      </c>
      <c r="O20" s="84">
        <v>3.7153242699305871</v>
      </c>
      <c r="P20" s="84">
        <v>36.642791602639932</v>
      </c>
      <c r="Q20" s="84">
        <f>I20/(H20/1000)</f>
        <v>3.3011683647616481</v>
      </c>
      <c r="R20" s="84">
        <v>0.90381064059182681</v>
      </c>
    </row>
    <row r="21" spans="1:18" ht="15" x14ac:dyDescent="0.25">
      <c r="A21" s="80" t="s">
        <v>98</v>
      </c>
      <c r="B21"/>
      <c r="C21" s="81">
        <v>24301</v>
      </c>
      <c r="D21" s="82">
        <v>24301</v>
      </c>
      <c r="E21" s="82">
        <v>90291</v>
      </c>
      <c r="F21" s="82">
        <v>3308954</v>
      </c>
      <c r="G21" s="82">
        <v>3421792</v>
      </c>
      <c r="H21" s="82">
        <f>G21/365.25</f>
        <v>9368.3559206023274</v>
      </c>
      <c r="I21" s="82">
        <v>79</v>
      </c>
      <c r="J21" s="82">
        <v>684943</v>
      </c>
      <c r="K21" s="83">
        <v>193052307</v>
      </c>
      <c r="L21" s="83">
        <f>K21/365.25</f>
        <v>528548.41067761811</v>
      </c>
      <c r="M21" s="84">
        <v>35.478864664650928</v>
      </c>
      <c r="N21" s="84">
        <v>136.16534299000043</v>
      </c>
      <c r="O21" s="84">
        <v>3.7155261100366239</v>
      </c>
      <c r="P21" s="84">
        <v>36.647661450199912</v>
      </c>
      <c r="Q21" s="84">
        <f>I21/(H21/1000)</f>
        <v>8.432642895886131</v>
      </c>
      <c r="R21" s="84">
        <v>2.3087317990105767</v>
      </c>
    </row>
    <row r="22" spans="1:18" x14ac:dyDescent="0.2">
      <c r="A22" s="77" t="s">
        <v>101</v>
      </c>
      <c r="B22" s="77"/>
      <c r="C22" s="77"/>
      <c r="D22" s="77"/>
      <c r="E22" s="77"/>
      <c r="F22" s="77"/>
      <c r="G22" s="77"/>
      <c r="H22" s="77"/>
      <c r="I22" s="77"/>
      <c r="J22" s="77"/>
      <c r="K22" s="77"/>
      <c r="L22" s="77"/>
      <c r="M22" s="77"/>
      <c r="N22" s="77"/>
      <c r="O22" s="77"/>
      <c r="P22" s="77"/>
      <c r="Q22" s="77"/>
      <c r="R22" s="77"/>
    </row>
    <row r="23" spans="1:18" x14ac:dyDescent="0.2">
      <c r="A23" s="78" t="s">
        <v>97</v>
      </c>
      <c r="B23" s="79"/>
      <c r="C23" s="79"/>
      <c r="D23" s="79"/>
      <c r="E23" s="79"/>
      <c r="F23" s="79"/>
      <c r="G23" s="79"/>
      <c r="H23" s="79"/>
      <c r="I23" s="79"/>
      <c r="J23" s="79"/>
      <c r="K23" s="79"/>
      <c r="L23" s="79"/>
      <c r="M23" s="79"/>
      <c r="N23" s="79"/>
      <c r="O23" s="79"/>
      <c r="P23" s="79"/>
      <c r="Q23" s="79"/>
      <c r="R23" s="79"/>
    </row>
    <row r="24" spans="1:18" ht="15" x14ac:dyDescent="0.25">
      <c r="A24" s="80" t="s">
        <v>51</v>
      </c>
      <c r="B24"/>
      <c r="C24" s="81">
        <v>108943</v>
      </c>
      <c r="D24" s="82">
        <v>108943</v>
      </c>
      <c r="E24" s="82">
        <v>351895</v>
      </c>
      <c r="F24" s="82">
        <v>14102067</v>
      </c>
      <c r="G24" s="82">
        <v>14274718</v>
      </c>
      <c r="H24" s="82">
        <f>G24/365.25</f>
        <v>39082.047912388778</v>
      </c>
      <c r="I24" s="82">
        <v>474</v>
      </c>
      <c r="J24" s="82">
        <v>813043</v>
      </c>
      <c r="K24" s="83">
        <v>234680353</v>
      </c>
      <c r="L24" s="83">
        <f>K24/365.25</f>
        <v>642519.78918548941</v>
      </c>
      <c r="M24" s="84">
        <v>133.9941429912071</v>
      </c>
      <c r="N24" s="84">
        <v>129.44445260365512</v>
      </c>
      <c r="O24" s="84">
        <v>3.2300836217104356</v>
      </c>
      <c r="P24" s="84">
        <v>40.074644425183649</v>
      </c>
      <c r="Q24" s="84">
        <f>I24/(H24/1000)</f>
        <v>12.128330661243183</v>
      </c>
      <c r="R24" s="84">
        <v>3.3205559647483049</v>
      </c>
    </row>
    <row r="25" spans="1:18" ht="15" x14ac:dyDescent="0.25">
      <c r="A25" s="80" t="s">
        <v>55</v>
      </c>
      <c r="B25"/>
      <c r="C25" s="81">
        <v>109016</v>
      </c>
      <c r="D25" s="82">
        <v>109016</v>
      </c>
      <c r="E25" s="82">
        <v>351599</v>
      </c>
      <c r="F25" s="82">
        <v>14095595</v>
      </c>
      <c r="G25" s="82">
        <v>14284817</v>
      </c>
      <c r="H25" s="82">
        <f>G25/365.25</f>
        <v>39109.697467488018</v>
      </c>
      <c r="I25" s="82">
        <v>371</v>
      </c>
      <c r="J25" s="82">
        <v>813462</v>
      </c>
      <c r="K25" s="83">
        <v>235164287</v>
      </c>
      <c r="L25" s="83">
        <f>K25/365.25</f>
        <v>643844.72826830938</v>
      </c>
      <c r="M25" s="84">
        <v>134.01486486154241</v>
      </c>
      <c r="N25" s="84">
        <v>129.29840573860719</v>
      </c>
      <c r="O25" s="84">
        <v>3.2252054744257723</v>
      </c>
      <c r="P25" s="84">
        <v>40.089974658631</v>
      </c>
      <c r="Q25" s="84">
        <f>I25/(H25/1000)</f>
        <v>9.4861383243481523</v>
      </c>
      <c r="R25" s="84">
        <v>2.5971631278160578</v>
      </c>
    </row>
    <row r="26" spans="1:18" ht="15" x14ac:dyDescent="0.25">
      <c r="A26" s="80" t="s">
        <v>98</v>
      </c>
      <c r="B26"/>
      <c r="C26" s="81">
        <v>108389</v>
      </c>
      <c r="D26" s="82">
        <v>108389</v>
      </c>
      <c r="E26" s="82">
        <v>349169</v>
      </c>
      <c r="F26" s="82">
        <v>14015781</v>
      </c>
      <c r="G26" s="82">
        <v>14171058</v>
      </c>
      <c r="H26" s="82">
        <f>G26/365.25</f>
        <v>38798.242299794663</v>
      </c>
      <c r="I26" s="82">
        <v>829</v>
      </c>
      <c r="J26" s="82">
        <v>811315</v>
      </c>
      <c r="K26" s="83">
        <v>234090164</v>
      </c>
      <c r="L26" s="83">
        <f>K26/365.25</f>
        <v>640903.93976728269</v>
      </c>
      <c r="M26" s="84">
        <v>133.59669179048828</v>
      </c>
      <c r="N26" s="84">
        <v>129.3099945566432</v>
      </c>
      <c r="O26" s="84">
        <v>3.2214431353735158</v>
      </c>
      <c r="P26" s="84">
        <v>40.140393333887026</v>
      </c>
      <c r="Q26" s="84">
        <f>I26/(H26/1000)</f>
        <v>21.366947337312428</v>
      </c>
      <c r="R26" s="84">
        <v>5.8499513586070995</v>
      </c>
    </row>
    <row r="27" spans="1:18" x14ac:dyDescent="0.2">
      <c r="A27" s="85" t="s">
        <v>99</v>
      </c>
      <c r="B27" s="87"/>
      <c r="C27" s="87"/>
      <c r="D27" s="87"/>
      <c r="E27" s="87"/>
      <c r="F27" s="87"/>
      <c r="G27" s="87"/>
      <c r="H27" s="87"/>
      <c r="I27" s="88"/>
      <c r="J27" s="87"/>
      <c r="K27" s="87"/>
      <c r="L27" s="87"/>
      <c r="M27" s="87"/>
      <c r="N27" s="87"/>
      <c r="O27" s="87"/>
      <c r="P27" s="87"/>
      <c r="Q27" s="87"/>
      <c r="R27" s="89"/>
    </row>
    <row r="28" spans="1:18" ht="15" x14ac:dyDescent="0.25">
      <c r="A28" s="80" t="s">
        <v>51</v>
      </c>
      <c r="B28"/>
      <c r="C28" s="81">
        <v>82090</v>
      </c>
      <c r="D28" s="82">
        <v>82090</v>
      </c>
      <c r="E28" s="82">
        <v>279373</v>
      </c>
      <c r="F28" s="82">
        <v>10849390</v>
      </c>
      <c r="G28" s="82">
        <v>10971364</v>
      </c>
      <c r="H28" s="82">
        <f>G28/365.25</f>
        <v>30037.957563312801</v>
      </c>
      <c r="I28" s="82">
        <v>377</v>
      </c>
      <c r="J28" s="82">
        <v>705064</v>
      </c>
      <c r="K28" s="83">
        <v>204181207</v>
      </c>
      <c r="L28" s="83">
        <f>K28/365.25</f>
        <v>559017.67830253253</v>
      </c>
      <c r="M28" s="84">
        <v>116.42914685759023</v>
      </c>
      <c r="N28" s="84">
        <v>132.164575465952</v>
      </c>
      <c r="O28" s="84">
        <v>3.4032525277134851</v>
      </c>
      <c r="P28" s="84">
        <v>38.834783604714843</v>
      </c>
      <c r="Q28" s="84">
        <f>I28/(H28/1000)</f>
        <v>12.55078675723456</v>
      </c>
      <c r="R28" s="84">
        <v>3.4362181402421799</v>
      </c>
    </row>
    <row r="29" spans="1:18" ht="15" x14ac:dyDescent="0.25">
      <c r="A29" s="80" t="s">
        <v>55</v>
      </c>
      <c r="B29"/>
      <c r="C29" s="81">
        <v>82152</v>
      </c>
      <c r="D29" s="82">
        <v>82152</v>
      </c>
      <c r="E29" s="82">
        <v>279124</v>
      </c>
      <c r="F29" s="82">
        <v>10845337</v>
      </c>
      <c r="G29" s="82">
        <v>10980875</v>
      </c>
      <c r="H29" s="82">
        <f>G29/365.25</f>
        <v>30063.997262149212</v>
      </c>
      <c r="I29" s="82">
        <v>300</v>
      </c>
      <c r="J29" s="82">
        <v>705482</v>
      </c>
      <c r="K29" s="83">
        <v>204620175</v>
      </c>
      <c r="L29" s="83">
        <f>K29/365.25</f>
        <v>560219.50718685833</v>
      </c>
      <c r="M29" s="84">
        <v>116.44804544977761</v>
      </c>
      <c r="N29" s="84">
        <v>132.01549566656928</v>
      </c>
      <c r="O29" s="84">
        <v>3.3976531307819653</v>
      </c>
      <c r="P29" s="84">
        <v>38.854906779782461</v>
      </c>
      <c r="Q29" s="84">
        <f>I29/(H29/1000)</f>
        <v>9.9787129896296971</v>
      </c>
      <c r="R29" s="84">
        <v>2.732022721322299</v>
      </c>
    </row>
    <row r="30" spans="1:18" ht="15" x14ac:dyDescent="0.25">
      <c r="A30" s="80" t="s">
        <v>98</v>
      </c>
      <c r="B30"/>
      <c r="C30" s="81">
        <v>81620</v>
      </c>
      <c r="D30" s="82">
        <v>81620</v>
      </c>
      <c r="E30" s="82">
        <v>277058</v>
      </c>
      <c r="F30" s="82">
        <v>10778263</v>
      </c>
      <c r="G30" s="82">
        <v>10886169</v>
      </c>
      <c r="H30" s="82">
        <f>G30/365.25</f>
        <v>29804.70636550308</v>
      </c>
      <c r="I30" s="82">
        <v>666</v>
      </c>
      <c r="J30" s="82">
        <v>703514</v>
      </c>
      <c r="K30" s="83">
        <v>203663132</v>
      </c>
      <c r="L30" s="83">
        <f>K30/365.25</f>
        <v>557599.26625598909</v>
      </c>
      <c r="M30" s="84">
        <v>116.01759168971762</v>
      </c>
      <c r="N30" s="84">
        <v>132.05419014947316</v>
      </c>
      <c r="O30" s="84">
        <v>3.3944866454300415</v>
      </c>
      <c r="P30" s="84">
        <v>38.902551090385408</v>
      </c>
      <c r="Q30" s="84">
        <f>I30/(H30/1000)</f>
        <v>22.345464230805163</v>
      </c>
      <c r="R30" s="84">
        <v>6.1178546833142127</v>
      </c>
    </row>
    <row r="31" spans="1:18" x14ac:dyDescent="0.2">
      <c r="A31" s="77" t="s">
        <v>102</v>
      </c>
      <c r="B31" s="77"/>
      <c r="C31" s="77"/>
      <c r="D31" s="77"/>
      <c r="E31" s="77"/>
      <c r="F31" s="77"/>
      <c r="G31" s="77"/>
      <c r="H31" s="77"/>
      <c r="I31" s="77"/>
      <c r="J31" s="77"/>
      <c r="K31" s="77"/>
      <c r="L31" s="77"/>
      <c r="M31" s="77"/>
      <c r="N31" s="77"/>
      <c r="O31" s="77"/>
      <c r="P31" s="77"/>
      <c r="Q31" s="77"/>
      <c r="R31" s="77"/>
    </row>
    <row r="32" spans="1:18" x14ac:dyDescent="0.2">
      <c r="A32" s="78" t="s">
        <v>97</v>
      </c>
      <c r="B32" s="79"/>
      <c r="C32" s="79"/>
      <c r="D32" s="79"/>
      <c r="E32" s="79"/>
      <c r="F32" s="79"/>
      <c r="G32" s="79"/>
      <c r="H32" s="79"/>
      <c r="I32" s="79"/>
      <c r="J32" s="79"/>
      <c r="K32" s="79"/>
      <c r="L32" s="79"/>
      <c r="M32" s="79"/>
      <c r="N32" s="79"/>
      <c r="O32" s="79"/>
      <c r="P32" s="79"/>
      <c r="Q32" s="79"/>
      <c r="R32" s="79"/>
    </row>
    <row r="33" spans="1:18" ht="15" x14ac:dyDescent="0.25">
      <c r="A33" s="80" t="s">
        <v>51</v>
      </c>
      <c r="B33"/>
      <c r="C33" s="81">
        <v>104841</v>
      </c>
      <c r="D33" s="82">
        <v>104841</v>
      </c>
      <c r="E33" s="82">
        <v>337572</v>
      </c>
      <c r="F33" s="82">
        <v>13551087</v>
      </c>
      <c r="G33" s="82">
        <v>13651038</v>
      </c>
      <c r="H33" s="82">
        <f>G33/365.25</f>
        <v>37374.505133470229</v>
      </c>
      <c r="I33" s="82">
        <v>465</v>
      </c>
      <c r="J33" s="82">
        <v>793230</v>
      </c>
      <c r="K33" s="83">
        <v>221540624</v>
      </c>
      <c r="L33" s="83">
        <f>K33/365.25</f>
        <v>606545.17180013692</v>
      </c>
      <c r="M33" s="84">
        <v>132.16973639423622</v>
      </c>
      <c r="N33" s="84">
        <v>129.25369845766446</v>
      </c>
      <c r="O33" s="84">
        <v>3.2198471971843077</v>
      </c>
      <c r="P33" s="84">
        <v>40.142805090469587</v>
      </c>
      <c r="Q33" s="84">
        <f>I33/(H33/1000)</f>
        <v>12.441636306338022</v>
      </c>
      <c r="R33" s="84">
        <v>3.4063343754518884</v>
      </c>
    </row>
    <row r="34" spans="1:18" ht="15" x14ac:dyDescent="0.25">
      <c r="A34" s="80" t="s">
        <v>55</v>
      </c>
      <c r="B34"/>
      <c r="C34" s="81">
        <v>104904</v>
      </c>
      <c r="D34" s="82">
        <v>104904</v>
      </c>
      <c r="E34" s="82">
        <v>337273</v>
      </c>
      <c r="F34" s="82">
        <v>13544130</v>
      </c>
      <c r="G34" s="82">
        <v>13660699</v>
      </c>
      <c r="H34" s="82">
        <f>G34/365.25</f>
        <v>37400.955509924708</v>
      </c>
      <c r="I34" s="82">
        <v>356</v>
      </c>
      <c r="J34" s="82">
        <v>793628</v>
      </c>
      <c r="K34" s="83">
        <v>222015381</v>
      </c>
      <c r="L34" s="83">
        <f>K34/365.25</f>
        <v>607844.98562628333</v>
      </c>
      <c r="M34" s="84">
        <v>132.18283629105829</v>
      </c>
      <c r="N34" s="84">
        <v>129.10975749256463</v>
      </c>
      <c r="O34" s="84">
        <v>3.2150632959658356</v>
      </c>
      <c r="P34" s="84">
        <v>40.157765371079215</v>
      </c>
      <c r="Q34" s="84">
        <f>I34/(H34/1000)</f>
        <v>9.5184733958342846</v>
      </c>
      <c r="R34" s="84">
        <v>2.6060159879080858</v>
      </c>
    </row>
    <row r="35" spans="1:18" ht="15" x14ac:dyDescent="0.25">
      <c r="A35" s="80" t="s">
        <v>98</v>
      </c>
      <c r="B35"/>
      <c r="C35" s="81">
        <v>104305</v>
      </c>
      <c r="D35" s="82">
        <v>104305</v>
      </c>
      <c r="E35" s="82">
        <v>334967</v>
      </c>
      <c r="F35" s="82">
        <v>13468830</v>
      </c>
      <c r="G35" s="82">
        <v>13552914</v>
      </c>
      <c r="H35" s="82">
        <f>G35/365.25</f>
        <v>37105.856262833673</v>
      </c>
      <c r="I35" s="82">
        <v>805</v>
      </c>
      <c r="J35" s="82">
        <v>791474</v>
      </c>
      <c r="K35" s="83">
        <v>220967091</v>
      </c>
      <c r="L35" s="83">
        <f>K35/365.25</f>
        <v>604974.9240246407</v>
      </c>
      <c r="M35" s="84">
        <v>131.78575670205211</v>
      </c>
      <c r="N35" s="84">
        <v>129.12928431043574</v>
      </c>
      <c r="O35" s="84">
        <v>3.2114184363165714</v>
      </c>
      <c r="P35" s="84">
        <v>40.209423614863553</v>
      </c>
      <c r="Q35" s="84">
        <f>I35/(H35/1000)</f>
        <v>21.694688684662207</v>
      </c>
      <c r="R35" s="84">
        <v>5.9396820491888311</v>
      </c>
    </row>
    <row r="36" spans="1:18" x14ac:dyDescent="0.2">
      <c r="A36" s="85" t="s">
        <v>99</v>
      </c>
      <c r="B36" s="87"/>
      <c r="C36" s="87"/>
      <c r="D36" s="87"/>
      <c r="E36" s="87"/>
      <c r="F36" s="87"/>
      <c r="G36" s="87"/>
      <c r="H36" s="87"/>
      <c r="I36" s="88"/>
      <c r="J36" s="87"/>
      <c r="K36" s="87"/>
      <c r="L36" s="87"/>
      <c r="M36" s="87"/>
      <c r="N36" s="87"/>
      <c r="O36" s="87"/>
      <c r="P36" s="87"/>
      <c r="Q36" s="87"/>
      <c r="R36" s="89"/>
    </row>
    <row r="37" spans="1:18" ht="15" x14ac:dyDescent="0.25">
      <c r="A37" s="80" t="s">
        <v>51</v>
      </c>
      <c r="B37"/>
      <c r="C37" s="81">
        <v>78812</v>
      </c>
      <c r="D37" s="82">
        <v>78812</v>
      </c>
      <c r="E37" s="82">
        <v>267835</v>
      </c>
      <c r="F37" s="82">
        <v>10414419</v>
      </c>
      <c r="G37" s="82">
        <v>10479522</v>
      </c>
      <c r="H37" s="82">
        <f>G37/365.25</f>
        <v>28691.367556468173</v>
      </c>
      <c r="I37" s="82">
        <v>369</v>
      </c>
      <c r="J37" s="82">
        <v>686514</v>
      </c>
      <c r="K37" s="83">
        <v>193063229</v>
      </c>
      <c r="L37" s="83">
        <f>K37/365.25</f>
        <v>528578.31348391518</v>
      </c>
      <c r="M37" s="84">
        <v>114.80028083913803</v>
      </c>
      <c r="N37" s="84">
        <v>132.14255443333502</v>
      </c>
      <c r="O37" s="84">
        <v>3.3984037963761864</v>
      </c>
      <c r="P37" s="84">
        <v>38.883711986857577</v>
      </c>
      <c r="Q37" s="84">
        <f>I37/(H37/1000)</f>
        <v>12.861011217878067</v>
      </c>
      <c r="R37" s="84">
        <v>3.521152968618225</v>
      </c>
    </row>
    <row r="38" spans="1:18" ht="15" x14ac:dyDescent="0.25">
      <c r="A38" s="80" t="s">
        <v>55</v>
      </c>
      <c r="B38"/>
      <c r="C38" s="81">
        <v>78873</v>
      </c>
      <c r="D38" s="82">
        <v>78873</v>
      </c>
      <c r="E38" s="82">
        <v>267600</v>
      </c>
      <c r="F38" s="82">
        <v>10410501</v>
      </c>
      <c r="G38" s="82">
        <v>10489106</v>
      </c>
      <c r="H38" s="82">
        <f>G38/365.25</f>
        <v>28717.607118412048</v>
      </c>
      <c r="I38" s="82">
        <v>291</v>
      </c>
      <c r="J38" s="82">
        <v>686915</v>
      </c>
      <c r="K38" s="83">
        <v>193494812</v>
      </c>
      <c r="L38" s="83">
        <f>K38/365.25</f>
        <v>529759.92334017798</v>
      </c>
      <c r="M38" s="84">
        <v>114.82206677682102</v>
      </c>
      <c r="N38" s="84">
        <v>131.99068122171084</v>
      </c>
      <c r="O38" s="84">
        <v>3.3927960138450421</v>
      </c>
      <c r="P38" s="84">
        <v>38.903217488789238</v>
      </c>
      <c r="Q38" s="84">
        <f>I38/(H38/1000)</f>
        <v>10.133156248015798</v>
      </c>
      <c r="R38" s="84">
        <v>2.7743069809762626</v>
      </c>
    </row>
    <row r="39" spans="1:18" ht="15" x14ac:dyDescent="0.25">
      <c r="A39" s="80" t="s">
        <v>98</v>
      </c>
      <c r="B39"/>
      <c r="C39" s="81">
        <v>78355</v>
      </c>
      <c r="D39" s="82">
        <v>78355</v>
      </c>
      <c r="E39" s="82">
        <v>265597</v>
      </c>
      <c r="F39" s="82">
        <v>10345637</v>
      </c>
      <c r="G39" s="82">
        <v>10397910</v>
      </c>
      <c r="H39" s="82">
        <f>G39/365.25</f>
        <v>28467.926078028748</v>
      </c>
      <c r="I39" s="82">
        <v>649</v>
      </c>
      <c r="J39" s="82">
        <v>684943</v>
      </c>
      <c r="K39" s="83">
        <v>192560367</v>
      </c>
      <c r="L39" s="83">
        <f>K39/365.25</f>
        <v>527201.55236139626</v>
      </c>
      <c r="M39" s="84">
        <v>114.39638042873639</v>
      </c>
      <c r="N39" s="84">
        <v>132.03544126092783</v>
      </c>
      <c r="O39" s="84">
        <v>3.3896624337949079</v>
      </c>
      <c r="P39" s="84">
        <v>38.9523865103898</v>
      </c>
      <c r="Q39" s="84">
        <f>I39/(H39/1000)</f>
        <v>22.797586245697453</v>
      </c>
      <c r="R39" s="84">
        <v>6.2416389447494742</v>
      </c>
    </row>
    <row r="40" spans="1:18" x14ac:dyDescent="0.2">
      <c r="A40" s="90"/>
      <c r="B40" s="91"/>
      <c r="C40" s="91"/>
      <c r="D40" s="91"/>
      <c r="E40" s="91"/>
      <c r="F40" s="91"/>
      <c r="G40" s="91"/>
      <c r="H40" s="91"/>
      <c r="I40" s="92"/>
      <c r="J40" s="91"/>
      <c r="K40" s="91"/>
      <c r="L40" s="91"/>
      <c r="M40" s="91"/>
      <c r="N40" s="91"/>
      <c r="O40" s="91"/>
      <c r="P40" s="91"/>
      <c r="Q40" s="91"/>
      <c r="R40" s="72"/>
    </row>
    <row r="41" spans="1:18" x14ac:dyDescent="0.2">
      <c r="A41" s="72"/>
      <c r="B41" s="72"/>
      <c r="C41" s="93"/>
      <c r="D41" s="93"/>
      <c r="E41" s="93"/>
      <c r="F41" s="93"/>
      <c r="G41" s="93"/>
      <c r="H41" s="93"/>
      <c r="I41" s="94"/>
      <c r="J41" s="93"/>
      <c r="K41" s="93"/>
      <c r="L41" s="93"/>
      <c r="M41" s="93"/>
      <c r="N41" s="93"/>
      <c r="O41" s="93"/>
      <c r="P41" s="93"/>
      <c r="Q41" s="93"/>
      <c r="R41" s="72"/>
    </row>
    <row r="42" spans="1:18" x14ac:dyDescent="0.2">
      <c r="A42" s="72"/>
      <c r="B42" s="72"/>
      <c r="C42" s="93"/>
      <c r="D42" s="93"/>
      <c r="E42" s="93"/>
      <c r="F42" s="93"/>
      <c r="G42" s="93"/>
      <c r="H42" s="93"/>
      <c r="I42" s="93"/>
      <c r="J42" s="93"/>
      <c r="K42" s="93"/>
      <c r="L42" s="93"/>
      <c r="M42" s="93"/>
      <c r="N42" s="93"/>
      <c r="O42" s="93"/>
      <c r="P42" s="93"/>
      <c r="Q42" s="93"/>
      <c r="R42" s="72"/>
    </row>
    <row r="43" spans="1:18" x14ac:dyDescent="0.2">
      <c r="A43" s="72"/>
      <c r="B43" s="72"/>
      <c r="C43" s="93"/>
      <c r="D43" s="93"/>
      <c r="E43" s="93"/>
      <c r="F43" s="93"/>
      <c r="G43" s="93"/>
      <c r="H43" s="93"/>
      <c r="I43" s="95"/>
      <c r="J43" s="93"/>
      <c r="K43" s="93"/>
      <c r="L43" s="93"/>
      <c r="M43" s="93"/>
      <c r="N43" s="93"/>
      <c r="O43" s="93"/>
      <c r="P43" s="93"/>
      <c r="Q43" s="93"/>
      <c r="R43" s="72"/>
    </row>
    <row r="44" spans="1:18" x14ac:dyDescent="0.2">
      <c r="A44" s="72"/>
      <c r="B44" s="72"/>
      <c r="C44" s="93"/>
      <c r="D44" s="93"/>
      <c r="E44" s="93"/>
      <c r="F44" s="93"/>
      <c r="G44" s="93"/>
      <c r="H44" s="93"/>
      <c r="I44" s="96"/>
      <c r="J44" s="93"/>
      <c r="K44" s="93"/>
      <c r="L44" s="93"/>
      <c r="M44" s="93"/>
      <c r="N44" s="93"/>
      <c r="O44" s="93"/>
      <c r="P44" s="93"/>
      <c r="Q44" s="93"/>
      <c r="R44" s="72"/>
    </row>
    <row r="45" spans="1:18" x14ac:dyDescent="0.2">
      <c r="A45" s="72"/>
      <c r="B45" s="72"/>
      <c r="C45" s="93"/>
      <c r="D45" s="93"/>
      <c r="E45" s="93"/>
      <c r="F45" s="93"/>
      <c r="G45" s="93"/>
      <c r="H45" s="93"/>
      <c r="I45" s="93"/>
      <c r="J45" s="93"/>
      <c r="K45" s="93"/>
      <c r="L45" s="93"/>
      <c r="M45" s="93"/>
      <c r="N45" s="93"/>
      <c r="O45" s="93"/>
      <c r="P45" s="93"/>
      <c r="Q45" s="93"/>
      <c r="R45" s="72"/>
    </row>
    <row r="46" spans="1:18" x14ac:dyDescent="0.2">
      <c r="A46" s="72"/>
      <c r="B46" s="72"/>
      <c r="C46" s="93"/>
      <c r="D46" s="93"/>
      <c r="E46" s="93"/>
      <c r="F46" s="93"/>
      <c r="G46" s="93"/>
      <c r="H46" s="93"/>
      <c r="I46" s="95"/>
      <c r="J46" s="93"/>
      <c r="K46" s="93"/>
      <c r="L46" s="93"/>
      <c r="M46" s="93"/>
      <c r="N46" s="93"/>
      <c r="O46" s="93"/>
      <c r="P46" s="93"/>
      <c r="Q46" s="93"/>
      <c r="R46" s="72"/>
    </row>
    <row r="47" spans="1:18" x14ac:dyDescent="0.2">
      <c r="A47" s="72"/>
      <c r="B47" s="72"/>
      <c r="C47" s="93"/>
      <c r="D47" s="93"/>
      <c r="E47" s="93"/>
      <c r="F47" s="93"/>
      <c r="G47" s="93"/>
      <c r="H47" s="93"/>
      <c r="I47" s="96"/>
      <c r="J47" s="93"/>
      <c r="K47" s="93"/>
      <c r="L47" s="93"/>
      <c r="M47" s="93"/>
      <c r="N47" s="93"/>
      <c r="O47" s="93"/>
      <c r="P47" s="93"/>
      <c r="Q47" s="93"/>
      <c r="R47" s="72"/>
    </row>
    <row r="48" spans="1:18" x14ac:dyDescent="0.2">
      <c r="A48" s="72"/>
      <c r="B48" s="72"/>
      <c r="C48" s="93"/>
      <c r="D48" s="93"/>
      <c r="E48" s="93"/>
      <c r="F48" s="93"/>
      <c r="G48" s="93"/>
      <c r="H48" s="93"/>
      <c r="I48" s="94"/>
      <c r="J48" s="93"/>
      <c r="K48" s="93"/>
      <c r="L48" s="93"/>
      <c r="M48" s="93"/>
      <c r="N48" s="93"/>
      <c r="O48" s="93"/>
      <c r="P48" s="93"/>
      <c r="Q48" s="93"/>
      <c r="R48" s="72"/>
    </row>
    <row r="49" spans="1:18" x14ac:dyDescent="0.2">
      <c r="A49" s="72"/>
      <c r="B49" s="72"/>
      <c r="C49" s="93"/>
      <c r="D49" s="93"/>
      <c r="E49" s="93"/>
      <c r="F49" s="93"/>
      <c r="G49" s="93"/>
      <c r="H49" s="93"/>
      <c r="I49" s="93"/>
      <c r="J49" s="93"/>
      <c r="K49" s="93"/>
      <c r="L49" s="93"/>
      <c r="M49" s="93"/>
      <c r="N49" s="93"/>
      <c r="O49" s="93"/>
      <c r="P49" s="93"/>
      <c r="Q49" s="93"/>
      <c r="R49" s="72"/>
    </row>
    <row r="50" spans="1:18" s="97" customFormat="1" x14ac:dyDescent="0.2">
      <c r="A50" s="72"/>
      <c r="B50" s="72"/>
      <c r="C50" s="93"/>
      <c r="D50" s="93"/>
      <c r="E50" s="93"/>
      <c r="F50" s="93"/>
      <c r="G50" s="93"/>
      <c r="H50" s="93"/>
      <c r="I50" s="95"/>
      <c r="J50" s="93"/>
      <c r="K50" s="93"/>
      <c r="L50" s="93"/>
      <c r="M50" s="93"/>
      <c r="N50" s="93"/>
      <c r="O50" s="93"/>
      <c r="P50" s="93"/>
      <c r="Q50" s="93"/>
      <c r="R50" s="72"/>
    </row>
    <row r="51" spans="1:18" s="97" customFormat="1" x14ac:dyDescent="0.2">
      <c r="A51" s="72"/>
      <c r="B51" s="72"/>
      <c r="C51" s="93"/>
      <c r="D51" s="93"/>
      <c r="E51" s="93"/>
      <c r="F51" s="93"/>
      <c r="G51" s="93"/>
      <c r="H51" s="93"/>
      <c r="I51" s="96"/>
      <c r="J51" s="93"/>
      <c r="K51" s="93"/>
      <c r="L51" s="93"/>
      <c r="M51" s="93"/>
      <c r="N51" s="93"/>
      <c r="O51" s="93"/>
      <c r="P51" s="93"/>
      <c r="Q51" s="93"/>
      <c r="R51" s="72"/>
    </row>
    <row r="52" spans="1:18" x14ac:dyDescent="0.2">
      <c r="A52" s="72"/>
      <c r="B52" s="72"/>
      <c r="C52" s="93"/>
      <c r="D52" s="93"/>
      <c r="E52" s="93"/>
      <c r="F52" s="93"/>
      <c r="G52" s="93"/>
      <c r="H52" s="93"/>
      <c r="I52" s="93"/>
      <c r="J52" s="93"/>
      <c r="K52" s="93"/>
      <c r="L52" s="93"/>
      <c r="M52" s="93"/>
      <c r="N52" s="93"/>
      <c r="O52" s="93"/>
      <c r="P52" s="93"/>
      <c r="Q52" s="93"/>
      <c r="R52" s="72"/>
    </row>
    <row r="53" spans="1:18" s="97" customFormat="1" x14ac:dyDescent="0.2">
      <c r="A53" s="72"/>
      <c r="B53" s="72"/>
      <c r="C53" s="93"/>
      <c r="D53" s="93"/>
      <c r="E53" s="93"/>
      <c r="F53" s="93"/>
      <c r="G53" s="93"/>
      <c r="H53" s="93"/>
      <c r="I53" s="95"/>
      <c r="J53" s="93"/>
      <c r="K53" s="93"/>
      <c r="L53" s="93"/>
      <c r="M53" s="93"/>
      <c r="N53" s="93"/>
      <c r="O53" s="93"/>
      <c r="P53" s="93"/>
      <c r="Q53" s="93"/>
      <c r="R53" s="72"/>
    </row>
    <row r="54" spans="1:18" s="97" customFormat="1" x14ac:dyDescent="0.2">
      <c r="A54" s="72"/>
      <c r="B54" s="72"/>
      <c r="C54" s="93"/>
      <c r="D54" s="93"/>
      <c r="E54" s="93"/>
      <c r="F54" s="93"/>
      <c r="G54" s="93"/>
      <c r="H54" s="93"/>
      <c r="I54" s="96"/>
      <c r="J54" s="93"/>
      <c r="K54" s="93"/>
      <c r="L54" s="93"/>
      <c r="M54" s="93"/>
      <c r="N54" s="93"/>
      <c r="O54" s="93"/>
      <c r="P54" s="93"/>
      <c r="Q54" s="93"/>
      <c r="R54" s="72"/>
    </row>
    <row r="55" spans="1:18" s="97" customFormat="1" x14ac:dyDescent="0.2">
      <c r="A55" s="72"/>
      <c r="B55" s="72"/>
      <c r="C55" s="93"/>
      <c r="D55" s="93"/>
      <c r="E55" s="93"/>
      <c r="F55" s="93"/>
      <c r="G55" s="93"/>
      <c r="H55" s="93"/>
      <c r="I55" s="94"/>
      <c r="J55" s="93"/>
      <c r="K55" s="93"/>
      <c r="L55" s="93"/>
      <c r="M55" s="93"/>
      <c r="N55" s="93"/>
      <c r="O55" s="93"/>
      <c r="P55" s="93"/>
      <c r="Q55" s="93"/>
      <c r="R55" s="72"/>
    </row>
    <row r="56" spans="1:18" x14ac:dyDescent="0.2">
      <c r="A56" s="72"/>
      <c r="B56" s="72"/>
      <c r="C56" s="93"/>
      <c r="D56" s="93"/>
      <c r="E56" s="93"/>
      <c r="F56" s="93"/>
      <c r="G56" s="93"/>
      <c r="H56" s="93"/>
      <c r="I56" s="93"/>
      <c r="J56" s="93"/>
      <c r="K56" s="93"/>
      <c r="L56" s="93"/>
      <c r="M56" s="93"/>
      <c r="N56" s="93"/>
      <c r="O56" s="93"/>
      <c r="P56" s="93"/>
      <c r="Q56" s="93"/>
      <c r="R56" s="72"/>
    </row>
    <row r="57" spans="1:18" s="97" customFormat="1" x14ac:dyDescent="0.2">
      <c r="A57" s="72"/>
      <c r="B57" s="72"/>
      <c r="C57" s="93"/>
      <c r="D57" s="93"/>
      <c r="E57" s="93"/>
      <c r="F57" s="93"/>
      <c r="G57" s="93"/>
      <c r="H57" s="93"/>
      <c r="I57" s="95"/>
      <c r="J57" s="93"/>
      <c r="K57" s="93"/>
      <c r="L57" s="93"/>
      <c r="M57" s="93"/>
      <c r="N57" s="93"/>
      <c r="O57" s="93"/>
      <c r="P57" s="93"/>
      <c r="Q57" s="93"/>
      <c r="R57" s="72"/>
    </row>
    <row r="58" spans="1:18" s="97" customFormat="1" x14ac:dyDescent="0.2">
      <c r="A58" s="72"/>
      <c r="B58" s="72"/>
      <c r="C58" s="93"/>
      <c r="D58" s="93"/>
      <c r="E58" s="93"/>
      <c r="F58" s="93"/>
      <c r="G58" s="93"/>
      <c r="H58" s="93"/>
      <c r="I58" s="96"/>
      <c r="J58" s="93"/>
      <c r="K58" s="93"/>
      <c r="L58" s="93"/>
      <c r="M58" s="93"/>
      <c r="N58" s="93"/>
      <c r="O58" s="93"/>
      <c r="P58" s="93"/>
      <c r="Q58" s="93"/>
      <c r="R58" s="72"/>
    </row>
    <row r="59" spans="1:18" x14ac:dyDescent="0.2">
      <c r="A59" s="72"/>
      <c r="B59" s="72"/>
      <c r="C59" s="93"/>
      <c r="D59" s="93"/>
      <c r="E59" s="93"/>
      <c r="F59" s="93"/>
      <c r="G59" s="93"/>
      <c r="H59" s="93"/>
      <c r="I59" s="93"/>
      <c r="J59" s="93"/>
      <c r="K59" s="93"/>
      <c r="L59" s="93"/>
      <c r="M59" s="93"/>
      <c r="N59" s="93"/>
      <c r="O59" s="93"/>
      <c r="P59" s="93"/>
      <c r="Q59" s="93"/>
      <c r="R59" s="72"/>
    </row>
    <row r="60" spans="1:18" s="97" customFormat="1" x14ac:dyDescent="0.2">
      <c r="A60" s="72"/>
      <c r="B60" s="72"/>
      <c r="C60" s="93"/>
      <c r="D60" s="93"/>
      <c r="E60" s="93"/>
      <c r="F60" s="93"/>
      <c r="G60" s="93"/>
      <c r="H60" s="93"/>
      <c r="I60" s="95"/>
      <c r="J60" s="93"/>
      <c r="K60" s="93"/>
      <c r="L60" s="93"/>
      <c r="M60" s="93"/>
      <c r="N60" s="93"/>
      <c r="O60" s="93"/>
      <c r="P60" s="93"/>
      <c r="Q60" s="93"/>
      <c r="R60" s="72"/>
    </row>
    <row r="61" spans="1:18" s="97" customFormat="1" x14ac:dyDescent="0.2">
      <c r="A61" s="72"/>
      <c r="B61" s="72"/>
      <c r="C61" s="93"/>
      <c r="D61" s="93"/>
      <c r="E61" s="93"/>
      <c r="F61" s="93"/>
      <c r="G61" s="93"/>
      <c r="H61" s="93"/>
      <c r="I61" s="96"/>
      <c r="J61" s="93"/>
      <c r="K61" s="93"/>
      <c r="L61" s="93"/>
      <c r="M61" s="93"/>
      <c r="N61" s="93"/>
      <c r="O61" s="93"/>
      <c r="P61" s="93"/>
      <c r="Q61" s="93"/>
      <c r="R61" s="72"/>
    </row>
    <row r="62" spans="1:18" x14ac:dyDescent="0.2">
      <c r="A62" s="72"/>
      <c r="B62" s="72"/>
      <c r="C62" s="93"/>
      <c r="D62" s="93"/>
      <c r="E62" s="93"/>
      <c r="F62" s="93"/>
      <c r="G62" s="93"/>
      <c r="H62" s="93"/>
      <c r="I62" s="93"/>
      <c r="J62" s="93"/>
      <c r="K62" s="93"/>
      <c r="L62" s="93"/>
      <c r="M62" s="93"/>
      <c r="N62" s="93"/>
      <c r="O62" s="93"/>
      <c r="P62" s="93"/>
      <c r="Q62" s="93"/>
      <c r="R62" s="72"/>
    </row>
    <row r="63" spans="1:18" s="97" customFormat="1" x14ac:dyDescent="0.2">
      <c r="A63" s="72"/>
      <c r="B63" s="72"/>
      <c r="C63" s="93"/>
      <c r="D63" s="93"/>
      <c r="E63" s="93"/>
      <c r="F63" s="93"/>
      <c r="G63" s="93"/>
      <c r="H63" s="93"/>
      <c r="I63" s="95"/>
      <c r="J63" s="93"/>
      <c r="K63" s="93"/>
      <c r="L63" s="93"/>
      <c r="M63" s="93"/>
      <c r="N63" s="93"/>
      <c r="O63" s="93"/>
      <c r="P63" s="93"/>
      <c r="Q63" s="93"/>
      <c r="R63" s="72"/>
    </row>
    <row r="64" spans="1:18" s="97" customFormat="1" x14ac:dyDescent="0.2">
      <c r="A64" s="72"/>
      <c r="B64" s="72"/>
      <c r="C64" s="93"/>
      <c r="D64" s="93"/>
      <c r="E64" s="93"/>
      <c r="F64" s="93"/>
      <c r="G64" s="93"/>
      <c r="H64" s="93"/>
      <c r="I64" s="96"/>
      <c r="J64" s="93"/>
      <c r="K64" s="93"/>
      <c r="L64" s="93"/>
      <c r="M64" s="93"/>
      <c r="N64" s="93"/>
      <c r="O64" s="93"/>
      <c r="P64" s="93"/>
      <c r="Q64" s="93"/>
      <c r="R64" s="72"/>
    </row>
    <row r="65" spans="1:18" s="97" customFormat="1" x14ac:dyDescent="0.2">
      <c r="A65" s="72"/>
      <c r="B65" s="72"/>
      <c r="C65" s="93"/>
      <c r="D65" s="93"/>
      <c r="E65" s="93"/>
      <c r="F65" s="93"/>
      <c r="G65" s="93"/>
      <c r="H65" s="93"/>
      <c r="I65" s="95"/>
      <c r="J65" s="93"/>
      <c r="K65" s="93"/>
      <c r="L65" s="93"/>
      <c r="M65" s="93"/>
      <c r="N65" s="93"/>
      <c r="O65" s="93"/>
      <c r="P65" s="93"/>
      <c r="Q65" s="93"/>
      <c r="R65" s="72"/>
    </row>
    <row r="66" spans="1:18" x14ac:dyDescent="0.2">
      <c r="A66" s="72"/>
      <c r="B66" s="72"/>
      <c r="C66" s="93"/>
      <c r="D66" s="93"/>
      <c r="E66" s="93"/>
      <c r="F66" s="93"/>
      <c r="G66" s="93"/>
      <c r="H66" s="93"/>
      <c r="I66" s="93"/>
      <c r="J66" s="93"/>
      <c r="K66" s="93"/>
      <c r="L66" s="93"/>
      <c r="M66" s="93"/>
      <c r="N66" s="93"/>
      <c r="O66" s="93"/>
      <c r="P66" s="93"/>
      <c r="Q66" s="93"/>
      <c r="R66" s="72"/>
    </row>
    <row r="67" spans="1:18" s="97" customFormat="1" x14ac:dyDescent="0.2">
      <c r="A67" s="72"/>
      <c r="B67" s="72"/>
      <c r="C67" s="93"/>
      <c r="D67" s="93"/>
      <c r="E67" s="93"/>
      <c r="F67" s="93"/>
      <c r="G67" s="93"/>
      <c r="H67" s="93"/>
      <c r="I67" s="95"/>
      <c r="J67" s="93"/>
      <c r="K67" s="93"/>
      <c r="L67" s="93"/>
      <c r="M67" s="93"/>
      <c r="N67" s="93"/>
      <c r="O67" s="93"/>
      <c r="P67" s="93"/>
      <c r="Q67" s="93"/>
      <c r="R67" s="72"/>
    </row>
  </sheetData>
  <sheetProtection algorithmName="SHA-512" hashValue="+ZjabMSv4drbrdron7vtvihGUladt6VSklGBV7ugEj57D8srplJ6U4FKMMsf7ZdyqLH61QujDxefg4X8p5eU5g==" saltValue="ptZXzlIW4cNzIickqWOlzg==" spinCount="100000" sheet="1" objects="1" scenarios="1"/>
  <mergeCells count="1">
    <mergeCell ref="A1:R1"/>
  </mergeCells>
  <pageMargins left="0.2" right="0.18" top="0.91666666666666663" bottom="0.75" header="0.3" footer="0.3"/>
  <pageSetup scale="97" orientation="landscape" r:id="rId1"/>
  <headerFooter>
    <oddHeader>&amp;C&amp;"-,Bold"&amp;14Modular Program Report&amp;R&amp;G</oddHeader>
    <oddFooter>&amp;LMSY4_MPR46, Report 1 of 2</oddFooter>
  </headerFooter>
  <rowBreaks count="1" manualBreakCount="1">
    <brk id="21"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83"/>
  <sheetViews>
    <sheetView showGridLines="0" view="pageLayout" zoomScaleNormal="100" workbookViewId="0">
      <selection activeCell="C3" sqref="C3"/>
    </sheetView>
  </sheetViews>
  <sheetFormatPr defaultRowHeight="12" outlineLevelCol="1" x14ac:dyDescent="0.2"/>
  <cols>
    <col min="1" max="1" width="17.85546875" style="68" customWidth="1"/>
    <col min="2" max="2" width="0.42578125" style="68" hidden="1" customWidth="1"/>
    <col min="3" max="3" width="7.140625" style="97" customWidth="1"/>
    <col min="4" max="4" width="7.28515625" style="97" bestFit="1" customWidth="1"/>
    <col min="5" max="5" width="9.140625" style="97" customWidth="1"/>
    <col min="6" max="6" width="9.5703125" style="97" customWidth="1"/>
    <col min="7" max="7" width="7.85546875" style="97" hidden="1" customWidth="1" outlineLevel="1"/>
    <col min="8" max="8" width="7.85546875" style="97" customWidth="1" collapsed="1"/>
    <col min="9" max="9" width="6.5703125" style="97" customWidth="1"/>
    <col min="10" max="10" width="9.140625" style="97" customWidth="1"/>
    <col min="11" max="11" width="11.5703125" style="97" hidden="1" customWidth="1" outlineLevel="1"/>
    <col min="12" max="12" width="11.5703125" style="97" customWidth="1" collapsed="1"/>
    <col min="13" max="13" width="10.7109375" style="97" customWidth="1"/>
    <col min="14" max="14" width="7.7109375" style="97" customWidth="1"/>
    <col min="15" max="15" width="10.5703125" style="97" customWidth="1"/>
    <col min="16" max="17" width="8.85546875" style="97" customWidth="1"/>
    <col min="18" max="18" width="9.28515625" style="68" hidden="1" customWidth="1" outlineLevel="1"/>
    <col min="19" max="19" width="9.140625" style="68" collapsed="1"/>
    <col min="20" max="256" width="9.140625" style="68"/>
    <col min="257" max="257" width="15.42578125" style="68" customWidth="1"/>
    <col min="258" max="258" width="0" style="68" hidden="1" customWidth="1"/>
    <col min="259" max="259" width="7.140625" style="68" customWidth="1"/>
    <col min="260" max="260" width="7.28515625" style="68" bestFit="1" customWidth="1"/>
    <col min="261" max="261" width="9.140625" style="68" customWidth="1"/>
    <col min="262" max="262" width="9.5703125" style="68" customWidth="1"/>
    <col min="263" max="263" width="0" style="68" hidden="1" customWidth="1"/>
    <col min="264" max="264" width="7.85546875" style="68" customWidth="1"/>
    <col min="265" max="265" width="6.5703125" style="68" customWidth="1"/>
    <col min="266" max="266" width="9.140625" style="68" customWidth="1"/>
    <col min="267" max="267" width="0" style="68" hidden="1" customWidth="1"/>
    <col min="268" max="268" width="11.5703125" style="68" customWidth="1"/>
    <col min="269" max="269" width="10.7109375" style="68" customWidth="1"/>
    <col min="270" max="270" width="7.7109375" style="68" customWidth="1"/>
    <col min="271" max="271" width="10.5703125" style="68" customWidth="1"/>
    <col min="272" max="273" width="8.85546875" style="68" customWidth="1"/>
    <col min="274" max="274" width="0" style="68" hidden="1" customWidth="1"/>
    <col min="275" max="512" width="9.140625" style="68"/>
    <col min="513" max="513" width="15.42578125" style="68" customWidth="1"/>
    <col min="514" max="514" width="0" style="68" hidden="1" customWidth="1"/>
    <col min="515" max="515" width="7.140625" style="68" customWidth="1"/>
    <col min="516" max="516" width="7.28515625" style="68" bestFit="1" customWidth="1"/>
    <col min="517" max="517" width="9.140625" style="68" customWidth="1"/>
    <col min="518" max="518" width="9.5703125" style="68" customWidth="1"/>
    <col min="519" max="519" width="0" style="68" hidden="1" customWidth="1"/>
    <col min="520" max="520" width="7.85546875" style="68" customWidth="1"/>
    <col min="521" max="521" width="6.5703125" style="68" customWidth="1"/>
    <col min="522" max="522" width="9.140625" style="68" customWidth="1"/>
    <col min="523" max="523" width="0" style="68" hidden="1" customWidth="1"/>
    <col min="524" max="524" width="11.5703125" style="68" customWidth="1"/>
    <col min="525" max="525" width="10.7109375" style="68" customWidth="1"/>
    <col min="526" max="526" width="7.7109375" style="68" customWidth="1"/>
    <col min="527" max="527" width="10.5703125" style="68" customWidth="1"/>
    <col min="528" max="529" width="8.85546875" style="68" customWidth="1"/>
    <col min="530" max="530" width="0" style="68" hidden="1" customWidth="1"/>
    <col min="531" max="768" width="9.140625" style="68"/>
    <col min="769" max="769" width="15.42578125" style="68" customWidth="1"/>
    <col min="770" max="770" width="0" style="68" hidden="1" customWidth="1"/>
    <col min="771" max="771" width="7.140625" style="68" customWidth="1"/>
    <col min="772" max="772" width="7.28515625" style="68" bestFit="1" customWidth="1"/>
    <col min="773" max="773" width="9.140625" style="68" customWidth="1"/>
    <col min="774" max="774" width="9.5703125" style="68" customWidth="1"/>
    <col min="775" max="775" width="0" style="68" hidden="1" customWidth="1"/>
    <col min="776" max="776" width="7.85546875" style="68" customWidth="1"/>
    <col min="777" max="777" width="6.5703125" style="68" customWidth="1"/>
    <col min="778" max="778" width="9.140625" style="68" customWidth="1"/>
    <col min="779" max="779" width="0" style="68" hidden="1" customWidth="1"/>
    <col min="780" max="780" width="11.5703125" style="68" customWidth="1"/>
    <col min="781" max="781" width="10.7109375" style="68" customWidth="1"/>
    <col min="782" max="782" width="7.7109375" style="68" customWidth="1"/>
    <col min="783" max="783" width="10.5703125" style="68" customWidth="1"/>
    <col min="784" max="785" width="8.85546875" style="68" customWidth="1"/>
    <col min="786" max="786" width="0" style="68" hidden="1" customWidth="1"/>
    <col min="787" max="1024" width="9.140625" style="68"/>
    <col min="1025" max="1025" width="15.42578125" style="68" customWidth="1"/>
    <col min="1026" max="1026" width="0" style="68" hidden="1" customWidth="1"/>
    <col min="1027" max="1027" width="7.140625" style="68" customWidth="1"/>
    <col min="1028" max="1028" width="7.28515625" style="68" bestFit="1" customWidth="1"/>
    <col min="1029" max="1029" width="9.140625" style="68" customWidth="1"/>
    <col min="1030" max="1030" width="9.5703125" style="68" customWidth="1"/>
    <col min="1031" max="1031" width="0" style="68" hidden="1" customWidth="1"/>
    <col min="1032" max="1032" width="7.85546875" style="68" customWidth="1"/>
    <col min="1033" max="1033" width="6.5703125" style="68" customWidth="1"/>
    <col min="1034" max="1034" width="9.140625" style="68" customWidth="1"/>
    <col min="1035" max="1035" width="0" style="68" hidden="1" customWidth="1"/>
    <col min="1036" max="1036" width="11.5703125" style="68" customWidth="1"/>
    <col min="1037" max="1037" width="10.7109375" style="68" customWidth="1"/>
    <col min="1038" max="1038" width="7.7109375" style="68" customWidth="1"/>
    <col min="1039" max="1039" width="10.5703125" style="68" customWidth="1"/>
    <col min="1040" max="1041" width="8.85546875" style="68" customWidth="1"/>
    <col min="1042" max="1042" width="0" style="68" hidden="1" customWidth="1"/>
    <col min="1043" max="1280" width="9.140625" style="68"/>
    <col min="1281" max="1281" width="15.42578125" style="68" customWidth="1"/>
    <col min="1282" max="1282" width="0" style="68" hidden="1" customWidth="1"/>
    <col min="1283" max="1283" width="7.140625" style="68" customWidth="1"/>
    <col min="1284" max="1284" width="7.28515625" style="68" bestFit="1" customWidth="1"/>
    <col min="1285" max="1285" width="9.140625" style="68" customWidth="1"/>
    <col min="1286" max="1286" width="9.5703125" style="68" customWidth="1"/>
    <col min="1287" max="1287" width="0" style="68" hidden="1" customWidth="1"/>
    <col min="1288" max="1288" width="7.85546875" style="68" customWidth="1"/>
    <col min="1289" max="1289" width="6.5703125" style="68" customWidth="1"/>
    <col min="1290" max="1290" width="9.140625" style="68" customWidth="1"/>
    <col min="1291" max="1291" width="0" style="68" hidden="1" customWidth="1"/>
    <col min="1292" max="1292" width="11.5703125" style="68" customWidth="1"/>
    <col min="1293" max="1293" width="10.7109375" style="68" customWidth="1"/>
    <col min="1294" max="1294" width="7.7109375" style="68" customWidth="1"/>
    <col min="1295" max="1295" width="10.5703125" style="68" customWidth="1"/>
    <col min="1296" max="1297" width="8.85546875" style="68" customWidth="1"/>
    <col min="1298" max="1298" width="0" style="68" hidden="1" customWidth="1"/>
    <col min="1299" max="1536" width="9.140625" style="68"/>
    <col min="1537" max="1537" width="15.42578125" style="68" customWidth="1"/>
    <col min="1538" max="1538" width="0" style="68" hidden="1" customWidth="1"/>
    <col min="1539" max="1539" width="7.140625" style="68" customWidth="1"/>
    <col min="1540" max="1540" width="7.28515625" style="68" bestFit="1" customWidth="1"/>
    <col min="1541" max="1541" width="9.140625" style="68" customWidth="1"/>
    <col min="1542" max="1542" width="9.5703125" style="68" customWidth="1"/>
    <col min="1543" max="1543" width="0" style="68" hidden="1" customWidth="1"/>
    <col min="1544" max="1544" width="7.85546875" style="68" customWidth="1"/>
    <col min="1545" max="1545" width="6.5703125" style="68" customWidth="1"/>
    <col min="1546" max="1546" width="9.140625" style="68" customWidth="1"/>
    <col min="1547" max="1547" width="0" style="68" hidden="1" customWidth="1"/>
    <col min="1548" max="1548" width="11.5703125" style="68" customWidth="1"/>
    <col min="1549" max="1549" width="10.7109375" style="68" customWidth="1"/>
    <col min="1550" max="1550" width="7.7109375" style="68" customWidth="1"/>
    <col min="1551" max="1551" width="10.5703125" style="68" customWidth="1"/>
    <col min="1552" max="1553" width="8.85546875" style="68" customWidth="1"/>
    <col min="1554" max="1554" width="0" style="68" hidden="1" customWidth="1"/>
    <col min="1555" max="1792" width="9.140625" style="68"/>
    <col min="1793" max="1793" width="15.42578125" style="68" customWidth="1"/>
    <col min="1794" max="1794" width="0" style="68" hidden="1" customWidth="1"/>
    <col min="1795" max="1795" width="7.140625" style="68" customWidth="1"/>
    <col min="1796" max="1796" width="7.28515625" style="68" bestFit="1" customWidth="1"/>
    <col min="1797" max="1797" width="9.140625" style="68" customWidth="1"/>
    <col min="1798" max="1798" width="9.5703125" style="68" customWidth="1"/>
    <col min="1799" max="1799" width="0" style="68" hidden="1" customWidth="1"/>
    <col min="1800" max="1800" width="7.85546875" style="68" customWidth="1"/>
    <col min="1801" max="1801" width="6.5703125" style="68" customWidth="1"/>
    <col min="1802" max="1802" width="9.140625" style="68" customWidth="1"/>
    <col min="1803" max="1803" width="0" style="68" hidden="1" customWidth="1"/>
    <col min="1804" max="1804" width="11.5703125" style="68" customWidth="1"/>
    <col min="1805" max="1805" width="10.7109375" style="68" customWidth="1"/>
    <col min="1806" max="1806" width="7.7109375" style="68" customWidth="1"/>
    <col min="1807" max="1807" width="10.5703125" style="68" customWidth="1"/>
    <col min="1808" max="1809" width="8.85546875" style="68" customWidth="1"/>
    <col min="1810" max="1810" width="0" style="68" hidden="1" customWidth="1"/>
    <col min="1811" max="2048" width="9.140625" style="68"/>
    <col min="2049" max="2049" width="15.42578125" style="68" customWidth="1"/>
    <col min="2050" max="2050" width="0" style="68" hidden="1" customWidth="1"/>
    <col min="2051" max="2051" width="7.140625" style="68" customWidth="1"/>
    <col min="2052" max="2052" width="7.28515625" style="68" bestFit="1" customWidth="1"/>
    <col min="2053" max="2053" width="9.140625" style="68" customWidth="1"/>
    <col min="2054" max="2054" width="9.5703125" style="68" customWidth="1"/>
    <col min="2055" max="2055" width="0" style="68" hidden="1" customWidth="1"/>
    <col min="2056" max="2056" width="7.85546875" style="68" customWidth="1"/>
    <col min="2057" max="2057" width="6.5703125" style="68" customWidth="1"/>
    <col min="2058" max="2058" width="9.140625" style="68" customWidth="1"/>
    <col min="2059" max="2059" width="0" style="68" hidden="1" customWidth="1"/>
    <col min="2060" max="2060" width="11.5703125" style="68" customWidth="1"/>
    <col min="2061" max="2061" width="10.7109375" style="68" customWidth="1"/>
    <col min="2062" max="2062" width="7.7109375" style="68" customWidth="1"/>
    <col min="2063" max="2063" width="10.5703125" style="68" customWidth="1"/>
    <col min="2064" max="2065" width="8.85546875" style="68" customWidth="1"/>
    <col min="2066" max="2066" width="0" style="68" hidden="1" customWidth="1"/>
    <col min="2067" max="2304" width="9.140625" style="68"/>
    <col min="2305" max="2305" width="15.42578125" style="68" customWidth="1"/>
    <col min="2306" max="2306" width="0" style="68" hidden="1" customWidth="1"/>
    <col min="2307" max="2307" width="7.140625" style="68" customWidth="1"/>
    <col min="2308" max="2308" width="7.28515625" style="68" bestFit="1" customWidth="1"/>
    <col min="2309" max="2309" width="9.140625" style="68" customWidth="1"/>
    <col min="2310" max="2310" width="9.5703125" style="68" customWidth="1"/>
    <col min="2311" max="2311" width="0" style="68" hidden="1" customWidth="1"/>
    <col min="2312" max="2312" width="7.85546875" style="68" customWidth="1"/>
    <col min="2313" max="2313" width="6.5703125" style="68" customWidth="1"/>
    <col min="2314" max="2314" width="9.140625" style="68" customWidth="1"/>
    <col min="2315" max="2315" width="0" style="68" hidden="1" customWidth="1"/>
    <col min="2316" max="2316" width="11.5703125" style="68" customWidth="1"/>
    <col min="2317" max="2317" width="10.7109375" style="68" customWidth="1"/>
    <col min="2318" max="2318" width="7.7109375" style="68" customWidth="1"/>
    <col min="2319" max="2319" width="10.5703125" style="68" customWidth="1"/>
    <col min="2320" max="2321" width="8.85546875" style="68" customWidth="1"/>
    <col min="2322" max="2322" width="0" style="68" hidden="1" customWidth="1"/>
    <col min="2323" max="2560" width="9.140625" style="68"/>
    <col min="2561" max="2561" width="15.42578125" style="68" customWidth="1"/>
    <col min="2562" max="2562" width="0" style="68" hidden="1" customWidth="1"/>
    <col min="2563" max="2563" width="7.140625" style="68" customWidth="1"/>
    <col min="2564" max="2564" width="7.28515625" style="68" bestFit="1" customWidth="1"/>
    <col min="2565" max="2565" width="9.140625" style="68" customWidth="1"/>
    <col min="2566" max="2566" width="9.5703125" style="68" customWidth="1"/>
    <col min="2567" max="2567" width="0" style="68" hidden="1" customWidth="1"/>
    <col min="2568" max="2568" width="7.85546875" style="68" customWidth="1"/>
    <col min="2569" max="2569" width="6.5703125" style="68" customWidth="1"/>
    <col min="2570" max="2570" width="9.140625" style="68" customWidth="1"/>
    <col min="2571" max="2571" width="0" style="68" hidden="1" customWidth="1"/>
    <col min="2572" max="2572" width="11.5703125" style="68" customWidth="1"/>
    <col min="2573" max="2573" width="10.7109375" style="68" customWidth="1"/>
    <col min="2574" max="2574" width="7.7109375" style="68" customWidth="1"/>
    <col min="2575" max="2575" width="10.5703125" style="68" customWidth="1"/>
    <col min="2576" max="2577" width="8.85546875" style="68" customWidth="1"/>
    <col min="2578" max="2578" width="0" style="68" hidden="1" customWidth="1"/>
    <col min="2579" max="2816" width="9.140625" style="68"/>
    <col min="2817" max="2817" width="15.42578125" style="68" customWidth="1"/>
    <col min="2818" max="2818" width="0" style="68" hidden="1" customWidth="1"/>
    <col min="2819" max="2819" width="7.140625" style="68" customWidth="1"/>
    <col min="2820" max="2820" width="7.28515625" style="68" bestFit="1" customWidth="1"/>
    <col min="2821" max="2821" width="9.140625" style="68" customWidth="1"/>
    <col min="2822" max="2822" width="9.5703125" style="68" customWidth="1"/>
    <col min="2823" max="2823" width="0" style="68" hidden="1" customWidth="1"/>
    <col min="2824" max="2824" width="7.85546875" style="68" customWidth="1"/>
    <col min="2825" max="2825" width="6.5703125" style="68" customWidth="1"/>
    <col min="2826" max="2826" width="9.140625" style="68" customWidth="1"/>
    <col min="2827" max="2827" width="0" style="68" hidden="1" customWidth="1"/>
    <col min="2828" max="2828" width="11.5703125" style="68" customWidth="1"/>
    <col min="2829" max="2829" width="10.7109375" style="68" customWidth="1"/>
    <col min="2830" max="2830" width="7.7109375" style="68" customWidth="1"/>
    <col min="2831" max="2831" width="10.5703125" style="68" customWidth="1"/>
    <col min="2832" max="2833" width="8.85546875" style="68" customWidth="1"/>
    <col min="2834" max="2834" width="0" style="68" hidden="1" customWidth="1"/>
    <col min="2835" max="3072" width="9.140625" style="68"/>
    <col min="3073" max="3073" width="15.42578125" style="68" customWidth="1"/>
    <col min="3074" max="3074" width="0" style="68" hidden="1" customWidth="1"/>
    <col min="3075" max="3075" width="7.140625" style="68" customWidth="1"/>
    <col min="3076" max="3076" width="7.28515625" style="68" bestFit="1" customWidth="1"/>
    <col min="3077" max="3077" width="9.140625" style="68" customWidth="1"/>
    <col min="3078" max="3078" width="9.5703125" style="68" customWidth="1"/>
    <col min="3079" max="3079" width="0" style="68" hidden="1" customWidth="1"/>
    <col min="3080" max="3080" width="7.85546875" style="68" customWidth="1"/>
    <col min="3081" max="3081" width="6.5703125" style="68" customWidth="1"/>
    <col min="3082" max="3082" width="9.140625" style="68" customWidth="1"/>
    <col min="3083" max="3083" width="0" style="68" hidden="1" customWidth="1"/>
    <col min="3084" max="3084" width="11.5703125" style="68" customWidth="1"/>
    <col min="3085" max="3085" width="10.7109375" style="68" customWidth="1"/>
    <col min="3086" max="3086" width="7.7109375" style="68" customWidth="1"/>
    <col min="3087" max="3087" width="10.5703125" style="68" customWidth="1"/>
    <col min="3088" max="3089" width="8.85546875" style="68" customWidth="1"/>
    <col min="3090" max="3090" width="0" style="68" hidden="1" customWidth="1"/>
    <col min="3091" max="3328" width="9.140625" style="68"/>
    <col min="3329" max="3329" width="15.42578125" style="68" customWidth="1"/>
    <col min="3330" max="3330" width="0" style="68" hidden="1" customWidth="1"/>
    <col min="3331" max="3331" width="7.140625" style="68" customWidth="1"/>
    <col min="3332" max="3332" width="7.28515625" style="68" bestFit="1" customWidth="1"/>
    <col min="3333" max="3333" width="9.140625" style="68" customWidth="1"/>
    <col min="3334" max="3334" width="9.5703125" style="68" customWidth="1"/>
    <col min="3335" max="3335" width="0" style="68" hidden="1" customWidth="1"/>
    <col min="3336" max="3336" width="7.85546875" style="68" customWidth="1"/>
    <col min="3337" max="3337" width="6.5703125" style="68" customWidth="1"/>
    <col min="3338" max="3338" width="9.140625" style="68" customWidth="1"/>
    <col min="3339" max="3339" width="0" style="68" hidden="1" customWidth="1"/>
    <col min="3340" max="3340" width="11.5703125" style="68" customWidth="1"/>
    <col min="3341" max="3341" width="10.7109375" style="68" customWidth="1"/>
    <col min="3342" max="3342" width="7.7109375" style="68" customWidth="1"/>
    <col min="3343" max="3343" width="10.5703125" style="68" customWidth="1"/>
    <col min="3344" max="3345" width="8.85546875" style="68" customWidth="1"/>
    <col min="3346" max="3346" width="0" style="68" hidden="1" customWidth="1"/>
    <col min="3347" max="3584" width="9.140625" style="68"/>
    <col min="3585" max="3585" width="15.42578125" style="68" customWidth="1"/>
    <col min="3586" max="3586" width="0" style="68" hidden="1" customWidth="1"/>
    <col min="3587" max="3587" width="7.140625" style="68" customWidth="1"/>
    <col min="3588" max="3588" width="7.28515625" style="68" bestFit="1" customWidth="1"/>
    <col min="3589" max="3589" width="9.140625" style="68" customWidth="1"/>
    <col min="3590" max="3590" width="9.5703125" style="68" customWidth="1"/>
    <col min="3591" max="3591" width="0" style="68" hidden="1" customWidth="1"/>
    <col min="3592" max="3592" width="7.85546875" style="68" customWidth="1"/>
    <col min="3593" max="3593" width="6.5703125" style="68" customWidth="1"/>
    <col min="3594" max="3594" width="9.140625" style="68" customWidth="1"/>
    <col min="3595" max="3595" width="0" style="68" hidden="1" customWidth="1"/>
    <col min="3596" max="3596" width="11.5703125" style="68" customWidth="1"/>
    <col min="3597" max="3597" width="10.7109375" style="68" customWidth="1"/>
    <col min="3598" max="3598" width="7.7109375" style="68" customWidth="1"/>
    <col min="3599" max="3599" width="10.5703125" style="68" customWidth="1"/>
    <col min="3600" max="3601" width="8.85546875" style="68" customWidth="1"/>
    <col min="3602" max="3602" width="0" style="68" hidden="1" customWidth="1"/>
    <col min="3603" max="3840" width="9.140625" style="68"/>
    <col min="3841" max="3841" width="15.42578125" style="68" customWidth="1"/>
    <col min="3842" max="3842" width="0" style="68" hidden="1" customWidth="1"/>
    <col min="3843" max="3843" width="7.140625" style="68" customWidth="1"/>
    <col min="3844" max="3844" width="7.28515625" style="68" bestFit="1" customWidth="1"/>
    <col min="3845" max="3845" width="9.140625" style="68" customWidth="1"/>
    <col min="3846" max="3846" width="9.5703125" style="68" customWidth="1"/>
    <col min="3847" max="3847" width="0" style="68" hidden="1" customWidth="1"/>
    <col min="3848" max="3848" width="7.85546875" style="68" customWidth="1"/>
    <col min="3849" max="3849" width="6.5703125" style="68" customWidth="1"/>
    <col min="3850" max="3850" width="9.140625" style="68" customWidth="1"/>
    <col min="3851" max="3851" width="0" style="68" hidden="1" customWidth="1"/>
    <col min="3852" max="3852" width="11.5703125" style="68" customWidth="1"/>
    <col min="3853" max="3853" width="10.7109375" style="68" customWidth="1"/>
    <col min="3854" max="3854" width="7.7109375" style="68" customWidth="1"/>
    <col min="3855" max="3855" width="10.5703125" style="68" customWidth="1"/>
    <col min="3856" max="3857" width="8.85546875" style="68" customWidth="1"/>
    <col min="3858" max="3858" width="0" style="68" hidden="1" customWidth="1"/>
    <col min="3859" max="4096" width="9.140625" style="68"/>
    <col min="4097" max="4097" width="15.42578125" style="68" customWidth="1"/>
    <col min="4098" max="4098" width="0" style="68" hidden="1" customWidth="1"/>
    <col min="4099" max="4099" width="7.140625" style="68" customWidth="1"/>
    <col min="4100" max="4100" width="7.28515625" style="68" bestFit="1" customWidth="1"/>
    <col min="4101" max="4101" width="9.140625" style="68" customWidth="1"/>
    <col min="4102" max="4102" width="9.5703125" style="68" customWidth="1"/>
    <col min="4103" max="4103" width="0" style="68" hidden="1" customWidth="1"/>
    <col min="4104" max="4104" width="7.85546875" style="68" customWidth="1"/>
    <col min="4105" max="4105" width="6.5703125" style="68" customWidth="1"/>
    <col min="4106" max="4106" width="9.140625" style="68" customWidth="1"/>
    <col min="4107" max="4107" width="0" style="68" hidden="1" customWidth="1"/>
    <col min="4108" max="4108" width="11.5703125" style="68" customWidth="1"/>
    <col min="4109" max="4109" width="10.7109375" style="68" customWidth="1"/>
    <col min="4110" max="4110" width="7.7109375" style="68" customWidth="1"/>
    <col min="4111" max="4111" width="10.5703125" style="68" customWidth="1"/>
    <col min="4112" max="4113" width="8.85546875" style="68" customWidth="1"/>
    <col min="4114" max="4114" width="0" style="68" hidden="1" customWidth="1"/>
    <col min="4115" max="4352" width="9.140625" style="68"/>
    <col min="4353" max="4353" width="15.42578125" style="68" customWidth="1"/>
    <col min="4354" max="4354" width="0" style="68" hidden="1" customWidth="1"/>
    <col min="4355" max="4355" width="7.140625" style="68" customWidth="1"/>
    <col min="4356" max="4356" width="7.28515625" style="68" bestFit="1" customWidth="1"/>
    <col min="4357" max="4357" width="9.140625" style="68" customWidth="1"/>
    <col min="4358" max="4358" width="9.5703125" style="68" customWidth="1"/>
    <col min="4359" max="4359" width="0" style="68" hidden="1" customWidth="1"/>
    <col min="4360" max="4360" width="7.85546875" style="68" customWidth="1"/>
    <col min="4361" max="4361" width="6.5703125" style="68" customWidth="1"/>
    <col min="4362" max="4362" width="9.140625" style="68" customWidth="1"/>
    <col min="4363" max="4363" width="0" style="68" hidden="1" customWidth="1"/>
    <col min="4364" max="4364" width="11.5703125" style="68" customWidth="1"/>
    <col min="4365" max="4365" width="10.7109375" style="68" customWidth="1"/>
    <col min="4366" max="4366" width="7.7109375" style="68" customWidth="1"/>
    <col min="4367" max="4367" width="10.5703125" style="68" customWidth="1"/>
    <col min="4368" max="4369" width="8.85546875" style="68" customWidth="1"/>
    <col min="4370" max="4370" width="0" style="68" hidden="1" customWidth="1"/>
    <col min="4371" max="4608" width="9.140625" style="68"/>
    <col min="4609" max="4609" width="15.42578125" style="68" customWidth="1"/>
    <col min="4610" max="4610" width="0" style="68" hidden="1" customWidth="1"/>
    <col min="4611" max="4611" width="7.140625" style="68" customWidth="1"/>
    <col min="4612" max="4612" width="7.28515625" style="68" bestFit="1" customWidth="1"/>
    <col min="4613" max="4613" width="9.140625" style="68" customWidth="1"/>
    <col min="4614" max="4614" width="9.5703125" style="68" customWidth="1"/>
    <col min="4615" max="4615" width="0" style="68" hidden="1" customWidth="1"/>
    <col min="4616" max="4616" width="7.85546875" style="68" customWidth="1"/>
    <col min="4617" max="4617" width="6.5703125" style="68" customWidth="1"/>
    <col min="4618" max="4618" width="9.140625" style="68" customWidth="1"/>
    <col min="4619" max="4619" width="0" style="68" hidden="1" customWidth="1"/>
    <col min="4620" max="4620" width="11.5703125" style="68" customWidth="1"/>
    <col min="4621" max="4621" width="10.7109375" style="68" customWidth="1"/>
    <col min="4622" max="4622" width="7.7109375" style="68" customWidth="1"/>
    <col min="4623" max="4623" width="10.5703125" style="68" customWidth="1"/>
    <col min="4624" max="4625" width="8.85546875" style="68" customWidth="1"/>
    <col min="4626" max="4626" width="0" style="68" hidden="1" customWidth="1"/>
    <col min="4627" max="4864" width="9.140625" style="68"/>
    <col min="4865" max="4865" width="15.42578125" style="68" customWidth="1"/>
    <col min="4866" max="4866" width="0" style="68" hidden="1" customWidth="1"/>
    <col min="4867" max="4867" width="7.140625" style="68" customWidth="1"/>
    <col min="4868" max="4868" width="7.28515625" style="68" bestFit="1" customWidth="1"/>
    <col min="4869" max="4869" width="9.140625" style="68" customWidth="1"/>
    <col min="4870" max="4870" width="9.5703125" style="68" customWidth="1"/>
    <col min="4871" max="4871" width="0" style="68" hidden="1" customWidth="1"/>
    <col min="4872" max="4872" width="7.85546875" style="68" customWidth="1"/>
    <col min="4873" max="4873" width="6.5703125" style="68" customWidth="1"/>
    <col min="4874" max="4874" width="9.140625" style="68" customWidth="1"/>
    <col min="4875" max="4875" width="0" style="68" hidden="1" customWidth="1"/>
    <col min="4876" max="4876" width="11.5703125" style="68" customWidth="1"/>
    <col min="4877" max="4877" width="10.7109375" style="68" customWidth="1"/>
    <col min="4878" max="4878" width="7.7109375" style="68" customWidth="1"/>
    <col min="4879" max="4879" width="10.5703125" style="68" customWidth="1"/>
    <col min="4880" max="4881" width="8.85546875" style="68" customWidth="1"/>
    <col min="4882" max="4882" width="0" style="68" hidden="1" customWidth="1"/>
    <col min="4883" max="5120" width="9.140625" style="68"/>
    <col min="5121" max="5121" width="15.42578125" style="68" customWidth="1"/>
    <col min="5122" max="5122" width="0" style="68" hidden="1" customWidth="1"/>
    <col min="5123" max="5123" width="7.140625" style="68" customWidth="1"/>
    <col min="5124" max="5124" width="7.28515625" style="68" bestFit="1" customWidth="1"/>
    <col min="5125" max="5125" width="9.140625" style="68" customWidth="1"/>
    <col min="5126" max="5126" width="9.5703125" style="68" customWidth="1"/>
    <col min="5127" max="5127" width="0" style="68" hidden="1" customWidth="1"/>
    <col min="5128" max="5128" width="7.85546875" style="68" customWidth="1"/>
    <col min="5129" max="5129" width="6.5703125" style="68" customWidth="1"/>
    <col min="5130" max="5130" width="9.140625" style="68" customWidth="1"/>
    <col min="5131" max="5131" width="0" style="68" hidden="1" customWidth="1"/>
    <col min="5132" max="5132" width="11.5703125" style="68" customWidth="1"/>
    <col min="5133" max="5133" width="10.7109375" style="68" customWidth="1"/>
    <col min="5134" max="5134" width="7.7109375" style="68" customWidth="1"/>
    <col min="5135" max="5135" width="10.5703125" style="68" customWidth="1"/>
    <col min="5136" max="5137" width="8.85546875" style="68" customWidth="1"/>
    <col min="5138" max="5138" width="0" style="68" hidden="1" customWidth="1"/>
    <col min="5139" max="5376" width="9.140625" style="68"/>
    <col min="5377" max="5377" width="15.42578125" style="68" customWidth="1"/>
    <col min="5378" max="5378" width="0" style="68" hidden="1" customWidth="1"/>
    <col min="5379" max="5379" width="7.140625" style="68" customWidth="1"/>
    <col min="5380" max="5380" width="7.28515625" style="68" bestFit="1" customWidth="1"/>
    <col min="5381" max="5381" width="9.140625" style="68" customWidth="1"/>
    <col min="5382" max="5382" width="9.5703125" style="68" customWidth="1"/>
    <col min="5383" max="5383" width="0" style="68" hidden="1" customWidth="1"/>
    <col min="5384" max="5384" width="7.85546875" style="68" customWidth="1"/>
    <col min="5385" max="5385" width="6.5703125" style="68" customWidth="1"/>
    <col min="5386" max="5386" width="9.140625" style="68" customWidth="1"/>
    <col min="5387" max="5387" width="0" style="68" hidden="1" customWidth="1"/>
    <col min="5388" max="5388" width="11.5703125" style="68" customWidth="1"/>
    <col min="5389" max="5389" width="10.7109375" style="68" customWidth="1"/>
    <col min="5390" max="5390" width="7.7109375" style="68" customWidth="1"/>
    <col min="5391" max="5391" width="10.5703125" style="68" customWidth="1"/>
    <col min="5392" max="5393" width="8.85546875" style="68" customWidth="1"/>
    <col min="5394" max="5394" width="0" style="68" hidden="1" customWidth="1"/>
    <col min="5395" max="5632" width="9.140625" style="68"/>
    <col min="5633" max="5633" width="15.42578125" style="68" customWidth="1"/>
    <col min="5634" max="5634" width="0" style="68" hidden="1" customWidth="1"/>
    <col min="5635" max="5635" width="7.140625" style="68" customWidth="1"/>
    <col min="5636" max="5636" width="7.28515625" style="68" bestFit="1" customWidth="1"/>
    <col min="5637" max="5637" width="9.140625" style="68" customWidth="1"/>
    <col min="5638" max="5638" width="9.5703125" style="68" customWidth="1"/>
    <col min="5639" max="5639" width="0" style="68" hidden="1" customWidth="1"/>
    <col min="5640" max="5640" width="7.85546875" style="68" customWidth="1"/>
    <col min="5641" max="5641" width="6.5703125" style="68" customWidth="1"/>
    <col min="5642" max="5642" width="9.140625" style="68" customWidth="1"/>
    <col min="5643" max="5643" width="0" style="68" hidden="1" customWidth="1"/>
    <col min="5644" max="5644" width="11.5703125" style="68" customWidth="1"/>
    <col min="5645" max="5645" width="10.7109375" style="68" customWidth="1"/>
    <col min="5646" max="5646" width="7.7109375" style="68" customWidth="1"/>
    <col min="5647" max="5647" width="10.5703125" style="68" customWidth="1"/>
    <col min="5648" max="5649" width="8.85546875" style="68" customWidth="1"/>
    <col min="5650" max="5650" width="0" style="68" hidden="1" customWidth="1"/>
    <col min="5651" max="5888" width="9.140625" style="68"/>
    <col min="5889" max="5889" width="15.42578125" style="68" customWidth="1"/>
    <col min="5890" max="5890" width="0" style="68" hidden="1" customWidth="1"/>
    <col min="5891" max="5891" width="7.140625" style="68" customWidth="1"/>
    <col min="5892" max="5892" width="7.28515625" style="68" bestFit="1" customWidth="1"/>
    <col min="5893" max="5893" width="9.140625" style="68" customWidth="1"/>
    <col min="5894" max="5894" width="9.5703125" style="68" customWidth="1"/>
    <col min="5895" max="5895" width="0" style="68" hidden="1" customWidth="1"/>
    <col min="5896" max="5896" width="7.85546875" style="68" customWidth="1"/>
    <col min="5897" max="5897" width="6.5703125" style="68" customWidth="1"/>
    <col min="5898" max="5898" width="9.140625" style="68" customWidth="1"/>
    <col min="5899" max="5899" width="0" style="68" hidden="1" customWidth="1"/>
    <col min="5900" max="5900" width="11.5703125" style="68" customWidth="1"/>
    <col min="5901" max="5901" width="10.7109375" style="68" customWidth="1"/>
    <col min="5902" max="5902" width="7.7109375" style="68" customWidth="1"/>
    <col min="5903" max="5903" width="10.5703125" style="68" customWidth="1"/>
    <col min="5904" max="5905" width="8.85546875" style="68" customWidth="1"/>
    <col min="5906" max="5906" width="0" style="68" hidden="1" customWidth="1"/>
    <col min="5907" max="6144" width="9.140625" style="68"/>
    <col min="6145" max="6145" width="15.42578125" style="68" customWidth="1"/>
    <col min="6146" max="6146" width="0" style="68" hidden="1" customWidth="1"/>
    <col min="6147" max="6147" width="7.140625" style="68" customWidth="1"/>
    <col min="6148" max="6148" width="7.28515625" style="68" bestFit="1" customWidth="1"/>
    <col min="6149" max="6149" width="9.140625" style="68" customWidth="1"/>
    <col min="6150" max="6150" width="9.5703125" style="68" customWidth="1"/>
    <col min="6151" max="6151" width="0" style="68" hidden="1" customWidth="1"/>
    <col min="6152" max="6152" width="7.85546875" style="68" customWidth="1"/>
    <col min="6153" max="6153" width="6.5703125" style="68" customWidth="1"/>
    <col min="6154" max="6154" width="9.140625" style="68" customWidth="1"/>
    <col min="6155" max="6155" width="0" style="68" hidden="1" customWidth="1"/>
    <col min="6156" max="6156" width="11.5703125" style="68" customWidth="1"/>
    <col min="6157" max="6157" width="10.7109375" style="68" customWidth="1"/>
    <col min="6158" max="6158" width="7.7109375" style="68" customWidth="1"/>
    <col min="6159" max="6159" width="10.5703125" style="68" customWidth="1"/>
    <col min="6160" max="6161" width="8.85546875" style="68" customWidth="1"/>
    <col min="6162" max="6162" width="0" style="68" hidden="1" customWidth="1"/>
    <col min="6163" max="6400" width="9.140625" style="68"/>
    <col min="6401" max="6401" width="15.42578125" style="68" customWidth="1"/>
    <col min="6402" max="6402" width="0" style="68" hidden="1" customWidth="1"/>
    <col min="6403" max="6403" width="7.140625" style="68" customWidth="1"/>
    <col min="6404" max="6404" width="7.28515625" style="68" bestFit="1" customWidth="1"/>
    <col min="6405" max="6405" width="9.140625" style="68" customWidth="1"/>
    <col min="6406" max="6406" width="9.5703125" style="68" customWidth="1"/>
    <col min="6407" max="6407" width="0" style="68" hidden="1" customWidth="1"/>
    <col min="6408" max="6408" width="7.85546875" style="68" customWidth="1"/>
    <col min="6409" max="6409" width="6.5703125" style="68" customWidth="1"/>
    <col min="6410" max="6410" width="9.140625" style="68" customWidth="1"/>
    <col min="6411" max="6411" width="0" style="68" hidden="1" customWidth="1"/>
    <col min="6412" max="6412" width="11.5703125" style="68" customWidth="1"/>
    <col min="6413" max="6413" width="10.7109375" style="68" customWidth="1"/>
    <col min="6414" max="6414" width="7.7109375" style="68" customWidth="1"/>
    <col min="6415" max="6415" width="10.5703125" style="68" customWidth="1"/>
    <col min="6416" max="6417" width="8.85546875" style="68" customWidth="1"/>
    <col min="6418" max="6418" width="0" style="68" hidden="1" customWidth="1"/>
    <col min="6419" max="6656" width="9.140625" style="68"/>
    <col min="6657" max="6657" width="15.42578125" style="68" customWidth="1"/>
    <col min="6658" max="6658" width="0" style="68" hidden="1" customWidth="1"/>
    <col min="6659" max="6659" width="7.140625" style="68" customWidth="1"/>
    <col min="6660" max="6660" width="7.28515625" style="68" bestFit="1" customWidth="1"/>
    <col min="6661" max="6661" width="9.140625" style="68" customWidth="1"/>
    <col min="6662" max="6662" width="9.5703125" style="68" customWidth="1"/>
    <col min="6663" max="6663" width="0" style="68" hidden="1" customWidth="1"/>
    <col min="6664" max="6664" width="7.85546875" style="68" customWidth="1"/>
    <col min="6665" max="6665" width="6.5703125" style="68" customWidth="1"/>
    <col min="6666" max="6666" width="9.140625" style="68" customWidth="1"/>
    <col min="6667" max="6667" width="0" style="68" hidden="1" customWidth="1"/>
    <col min="6668" max="6668" width="11.5703125" style="68" customWidth="1"/>
    <col min="6669" max="6669" width="10.7109375" style="68" customWidth="1"/>
    <col min="6670" max="6670" width="7.7109375" style="68" customWidth="1"/>
    <col min="6671" max="6671" width="10.5703125" style="68" customWidth="1"/>
    <col min="6672" max="6673" width="8.85546875" style="68" customWidth="1"/>
    <col min="6674" max="6674" width="0" style="68" hidden="1" customWidth="1"/>
    <col min="6675" max="6912" width="9.140625" style="68"/>
    <col min="6913" max="6913" width="15.42578125" style="68" customWidth="1"/>
    <col min="6914" max="6914" width="0" style="68" hidden="1" customWidth="1"/>
    <col min="6915" max="6915" width="7.140625" style="68" customWidth="1"/>
    <col min="6916" max="6916" width="7.28515625" style="68" bestFit="1" customWidth="1"/>
    <col min="6917" max="6917" width="9.140625" style="68" customWidth="1"/>
    <col min="6918" max="6918" width="9.5703125" style="68" customWidth="1"/>
    <col min="6919" max="6919" width="0" style="68" hidden="1" customWidth="1"/>
    <col min="6920" max="6920" width="7.85546875" style="68" customWidth="1"/>
    <col min="6921" max="6921" width="6.5703125" style="68" customWidth="1"/>
    <col min="6922" max="6922" width="9.140625" style="68" customWidth="1"/>
    <col min="6923" max="6923" width="0" style="68" hidden="1" customWidth="1"/>
    <col min="6924" max="6924" width="11.5703125" style="68" customWidth="1"/>
    <col min="6925" max="6925" width="10.7109375" style="68" customWidth="1"/>
    <col min="6926" max="6926" width="7.7109375" style="68" customWidth="1"/>
    <col min="6927" max="6927" width="10.5703125" style="68" customWidth="1"/>
    <col min="6928" max="6929" width="8.85546875" style="68" customWidth="1"/>
    <col min="6930" max="6930" width="0" style="68" hidden="1" customWidth="1"/>
    <col min="6931" max="7168" width="9.140625" style="68"/>
    <col min="7169" max="7169" width="15.42578125" style="68" customWidth="1"/>
    <col min="7170" max="7170" width="0" style="68" hidden="1" customWidth="1"/>
    <col min="7171" max="7171" width="7.140625" style="68" customWidth="1"/>
    <col min="7172" max="7172" width="7.28515625" style="68" bestFit="1" customWidth="1"/>
    <col min="7173" max="7173" width="9.140625" style="68" customWidth="1"/>
    <col min="7174" max="7174" width="9.5703125" style="68" customWidth="1"/>
    <col min="7175" max="7175" width="0" style="68" hidden="1" customWidth="1"/>
    <col min="7176" max="7176" width="7.85546875" style="68" customWidth="1"/>
    <col min="7177" max="7177" width="6.5703125" style="68" customWidth="1"/>
    <col min="7178" max="7178" width="9.140625" style="68" customWidth="1"/>
    <col min="7179" max="7179" width="0" style="68" hidden="1" customWidth="1"/>
    <col min="7180" max="7180" width="11.5703125" style="68" customWidth="1"/>
    <col min="7181" max="7181" width="10.7109375" style="68" customWidth="1"/>
    <col min="7182" max="7182" width="7.7109375" style="68" customWidth="1"/>
    <col min="7183" max="7183" width="10.5703125" style="68" customWidth="1"/>
    <col min="7184" max="7185" width="8.85546875" style="68" customWidth="1"/>
    <col min="7186" max="7186" width="0" style="68" hidden="1" customWidth="1"/>
    <col min="7187" max="7424" width="9.140625" style="68"/>
    <col min="7425" max="7425" width="15.42578125" style="68" customWidth="1"/>
    <col min="7426" max="7426" width="0" style="68" hidden="1" customWidth="1"/>
    <col min="7427" max="7427" width="7.140625" style="68" customWidth="1"/>
    <col min="7428" max="7428" width="7.28515625" style="68" bestFit="1" customWidth="1"/>
    <col min="7429" max="7429" width="9.140625" style="68" customWidth="1"/>
    <col min="7430" max="7430" width="9.5703125" style="68" customWidth="1"/>
    <col min="7431" max="7431" width="0" style="68" hidden="1" customWidth="1"/>
    <col min="7432" max="7432" width="7.85546875" style="68" customWidth="1"/>
    <col min="7433" max="7433" width="6.5703125" style="68" customWidth="1"/>
    <col min="7434" max="7434" width="9.140625" style="68" customWidth="1"/>
    <col min="7435" max="7435" width="0" style="68" hidden="1" customWidth="1"/>
    <col min="7436" max="7436" width="11.5703125" style="68" customWidth="1"/>
    <col min="7437" max="7437" width="10.7109375" style="68" customWidth="1"/>
    <col min="7438" max="7438" width="7.7109375" style="68" customWidth="1"/>
    <col min="7439" max="7439" width="10.5703125" style="68" customWidth="1"/>
    <col min="7440" max="7441" width="8.85546875" style="68" customWidth="1"/>
    <col min="7442" max="7442" width="0" style="68" hidden="1" customWidth="1"/>
    <col min="7443" max="7680" width="9.140625" style="68"/>
    <col min="7681" max="7681" width="15.42578125" style="68" customWidth="1"/>
    <col min="7682" max="7682" width="0" style="68" hidden="1" customWidth="1"/>
    <col min="7683" max="7683" width="7.140625" style="68" customWidth="1"/>
    <col min="7684" max="7684" width="7.28515625" style="68" bestFit="1" customWidth="1"/>
    <col min="7685" max="7685" width="9.140625" style="68" customWidth="1"/>
    <col min="7686" max="7686" width="9.5703125" style="68" customWidth="1"/>
    <col min="7687" max="7687" width="0" style="68" hidden="1" customWidth="1"/>
    <col min="7688" max="7688" width="7.85546875" style="68" customWidth="1"/>
    <col min="7689" max="7689" width="6.5703125" style="68" customWidth="1"/>
    <col min="7690" max="7690" width="9.140625" style="68" customWidth="1"/>
    <col min="7691" max="7691" width="0" style="68" hidden="1" customWidth="1"/>
    <col min="7692" max="7692" width="11.5703125" style="68" customWidth="1"/>
    <col min="7693" max="7693" width="10.7109375" style="68" customWidth="1"/>
    <col min="7694" max="7694" width="7.7109375" style="68" customWidth="1"/>
    <col min="7695" max="7695" width="10.5703125" style="68" customWidth="1"/>
    <col min="7696" max="7697" width="8.85546875" style="68" customWidth="1"/>
    <col min="7698" max="7698" width="0" style="68" hidden="1" customWidth="1"/>
    <col min="7699" max="7936" width="9.140625" style="68"/>
    <col min="7937" max="7937" width="15.42578125" style="68" customWidth="1"/>
    <col min="7938" max="7938" width="0" style="68" hidden="1" customWidth="1"/>
    <col min="7939" max="7939" width="7.140625" style="68" customWidth="1"/>
    <col min="7940" max="7940" width="7.28515625" style="68" bestFit="1" customWidth="1"/>
    <col min="7941" max="7941" width="9.140625" style="68" customWidth="1"/>
    <col min="7942" max="7942" width="9.5703125" style="68" customWidth="1"/>
    <col min="7943" max="7943" width="0" style="68" hidden="1" customWidth="1"/>
    <col min="7944" max="7944" width="7.85546875" style="68" customWidth="1"/>
    <col min="7945" max="7945" width="6.5703125" style="68" customWidth="1"/>
    <col min="7946" max="7946" width="9.140625" style="68" customWidth="1"/>
    <col min="7947" max="7947" width="0" style="68" hidden="1" customWidth="1"/>
    <col min="7948" max="7948" width="11.5703125" style="68" customWidth="1"/>
    <col min="7949" max="7949" width="10.7109375" style="68" customWidth="1"/>
    <col min="7950" max="7950" width="7.7109375" style="68" customWidth="1"/>
    <col min="7951" max="7951" width="10.5703125" style="68" customWidth="1"/>
    <col min="7952" max="7953" width="8.85546875" style="68" customWidth="1"/>
    <col min="7954" max="7954" width="0" style="68" hidden="1" customWidth="1"/>
    <col min="7955" max="8192" width="9.140625" style="68"/>
    <col min="8193" max="8193" width="15.42578125" style="68" customWidth="1"/>
    <col min="8194" max="8194" width="0" style="68" hidden="1" customWidth="1"/>
    <col min="8195" max="8195" width="7.140625" style="68" customWidth="1"/>
    <col min="8196" max="8196" width="7.28515625" style="68" bestFit="1" customWidth="1"/>
    <col min="8197" max="8197" width="9.140625" style="68" customWidth="1"/>
    <col min="8198" max="8198" width="9.5703125" style="68" customWidth="1"/>
    <col min="8199" max="8199" width="0" style="68" hidden="1" customWidth="1"/>
    <col min="8200" max="8200" width="7.85546875" style="68" customWidth="1"/>
    <col min="8201" max="8201" width="6.5703125" style="68" customWidth="1"/>
    <col min="8202" max="8202" width="9.140625" style="68" customWidth="1"/>
    <col min="8203" max="8203" width="0" style="68" hidden="1" customWidth="1"/>
    <col min="8204" max="8204" width="11.5703125" style="68" customWidth="1"/>
    <col min="8205" max="8205" width="10.7109375" style="68" customWidth="1"/>
    <col min="8206" max="8206" width="7.7109375" style="68" customWidth="1"/>
    <col min="8207" max="8207" width="10.5703125" style="68" customWidth="1"/>
    <col min="8208" max="8209" width="8.85546875" style="68" customWidth="1"/>
    <col min="8210" max="8210" width="0" style="68" hidden="1" customWidth="1"/>
    <col min="8211" max="8448" width="9.140625" style="68"/>
    <col min="8449" max="8449" width="15.42578125" style="68" customWidth="1"/>
    <col min="8450" max="8450" width="0" style="68" hidden="1" customWidth="1"/>
    <col min="8451" max="8451" width="7.140625" style="68" customWidth="1"/>
    <col min="8452" max="8452" width="7.28515625" style="68" bestFit="1" customWidth="1"/>
    <col min="8453" max="8453" width="9.140625" style="68" customWidth="1"/>
    <col min="8454" max="8454" width="9.5703125" style="68" customWidth="1"/>
    <col min="8455" max="8455" width="0" style="68" hidden="1" customWidth="1"/>
    <col min="8456" max="8456" width="7.85546875" style="68" customWidth="1"/>
    <col min="8457" max="8457" width="6.5703125" style="68" customWidth="1"/>
    <col min="8458" max="8458" width="9.140625" style="68" customWidth="1"/>
    <col min="8459" max="8459" width="0" style="68" hidden="1" customWidth="1"/>
    <col min="8460" max="8460" width="11.5703125" style="68" customWidth="1"/>
    <col min="8461" max="8461" width="10.7109375" style="68" customWidth="1"/>
    <col min="8462" max="8462" width="7.7109375" style="68" customWidth="1"/>
    <col min="8463" max="8463" width="10.5703125" style="68" customWidth="1"/>
    <col min="8464" max="8465" width="8.85546875" style="68" customWidth="1"/>
    <col min="8466" max="8466" width="0" style="68" hidden="1" customWidth="1"/>
    <col min="8467" max="8704" width="9.140625" style="68"/>
    <col min="8705" max="8705" width="15.42578125" style="68" customWidth="1"/>
    <col min="8706" max="8706" width="0" style="68" hidden="1" customWidth="1"/>
    <col min="8707" max="8707" width="7.140625" style="68" customWidth="1"/>
    <col min="8708" max="8708" width="7.28515625" style="68" bestFit="1" customWidth="1"/>
    <col min="8709" max="8709" width="9.140625" style="68" customWidth="1"/>
    <col min="8710" max="8710" width="9.5703125" style="68" customWidth="1"/>
    <col min="8711" max="8711" width="0" style="68" hidden="1" customWidth="1"/>
    <col min="8712" max="8712" width="7.85546875" style="68" customWidth="1"/>
    <col min="8713" max="8713" width="6.5703125" style="68" customWidth="1"/>
    <col min="8714" max="8714" width="9.140625" style="68" customWidth="1"/>
    <col min="8715" max="8715" width="0" style="68" hidden="1" customWidth="1"/>
    <col min="8716" max="8716" width="11.5703125" style="68" customWidth="1"/>
    <col min="8717" max="8717" width="10.7109375" style="68" customWidth="1"/>
    <col min="8718" max="8718" width="7.7109375" style="68" customWidth="1"/>
    <col min="8719" max="8719" width="10.5703125" style="68" customWidth="1"/>
    <col min="8720" max="8721" width="8.85546875" style="68" customWidth="1"/>
    <col min="8722" max="8722" width="0" style="68" hidden="1" customWidth="1"/>
    <col min="8723" max="8960" width="9.140625" style="68"/>
    <col min="8961" max="8961" width="15.42578125" style="68" customWidth="1"/>
    <col min="8962" max="8962" width="0" style="68" hidden="1" customWidth="1"/>
    <col min="8963" max="8963" width="7.140625" style="68" customWidth="1"/>
    <col min="8964" max="8964" width="7.28515625" style="68" bestFit="1" customWidth="1"/>
    <col min="8965" max="8965" width="9.140625" style="68" customWidth="1"/>
    <col min="8966" max="8966" width="9.5703125" style="68" customWidth="1"/>
    <col min="8967" max="8967" width="0" style="68" hidden="1" customWidth="1"/>
    <col min="8968" max="8968" width="7.85546875" style="68" customWidth="1"/>
    <col min="8969" max="8969" width="6.5703125" style="68" customWidth="1"/>
    <col min="8970" max="8970" width="9.140625" style="68" customWidth="1"/>
    <col min="8971" max="8971" width="0" style="68" hidden="1" customWidth="1"/>
    <col min="8972" max="8972" width="11.5703125" style="68" customWidth="1"/>
    <col min="8973" max="8973" width="10.7109375" style="68" customWidth="1"/>
    <col min="8974" max="8974" width="7.7109375" style="68" customWidth="1"/>
    <col min="8975" max="8975" width="10.5703125" style="68" customWidth="1"/>
    <col min="8976" max="8977" width="8.85546875" style="68" customWidth="1"/>
    <col min="8978" max="8978" width="0" style="68" hidden="1" customWidth="1"/>
    <col min="8979" max="9216" width="9.140625" style="68"/>
    <col min="9217" max="9217" width="15.42578125" style="68" customWidth="1"/>
    <col min="9218" max="9218" width="0" style="68" hidden="1" customWidth="1"/>
    <col min="9219" max="9219" width="7.140625" style="68" customWidth="1"/>
    <col min="9220" max="9220" width="7.28515625" style="68" bestFit="1" customWidth="1"/>
    <col min="9221" max="9221" width="9.140625" style="68" customWidth="1"/>
    <col min="9222" max="9222" width="9.5703125" style="68" customWidth="1"/>
    <col min="9223" max="9223" width="0" style="68" hidden="1" customWidth="1"/>
    <col min="9224" max="9224" width="7.85546875" style="68" customWidth="1"/>
    <col min="9225" max="9225" width="6.5703125" style="68" customWidth="1"/>
    <col min="9226" max="9226" width="9.140625" style="68" customWidth="1"/>
    <col min="9227" max="9227" width="0" style="68" hidden="1" customWidth="1"/>
    <col min="9228" max="9228" width="11.5703125" style="68" customWidth="1"/>
    <col min="9229" max="9229" width="10.7109375" style="68" customWidth="1"/>
    <col min="9230" max="9230" width="7.7109375" style="68" customWidth="1"/>
    <col min="9231" max="9231" width="10.5703125" style="68" customWidth="1"/>
    <col min="9232" max="9233" width="8.85546875" style="68" customWidth="1"/>
    <col min="9234" max="9234" width="0" style="68" hidden="1" customWidth="1"/>
    <col min="9235" max="9472" width="9.140625" style="68"/>
    <col min="9473" max="9473" width="15.42578125" style="68" customWidth="1"/>
    <col min="9474" max="9474" width="0" style="68" hidden="1" customWidth="1"/>
    <col min="9475" max="9475" width="7.140625" style="68" customWidth="1"/>
    <col min="9476" max="9476" width="7.28515625" style="68" bestFit="1" customWidth="1"/>
    <col min="9477" max="9477" width="9.140625" style="68" customWidth="1"/>
    <col min="9478" max="9478" width="9.5703125" style="68" customWidth="1"/>
    <col min="9479" max="9479" width="0" style="68" hidden="1" customWidth="1"/>
    <col min="9480" max="9480" width="7.85546875" style="68" customWidth="1"/>
    <col min="9481" max="9481" width="6.5703125" style="68" customWidth="1"/>
    <col min="9482" max="9482" width="9.140625" style="68" customWidth="1"/>
    <col min="9483" max="9483" width="0" style="68" hidden="1" customWidth="1"/>
    <col min="9484" max="9484" width="11.5703125" style="68" customWidth="1"/>
    <col min="9485" max="9485" width="10.7109375" style="68" customWidth="1"/>
    <col min="9486" max="9486" width="7.7109375" style="68" customWidth="1"/>
    <col min="9487" max="9487" width="10.5703125" style="68" customWidth="1"/>
    <col min="9488" max="9489" width="8.85546875" style="68" customWidth="1"/>
    <col min="9490" max="9490" width="0" style="68" hidden="1" customWidth="1"/>
    <col min="9491" max="9728" width="9.140625" style="68"/>
    <col min="9729" max="9729" width="15.42578125" style="68" customWidth="1"/>
    <col min="9730" max="9730" width="0" style="68" hidden="1" customWidth="1"/>
    <col min="9731" max="9731" width="7.140625" style="68" customWidth="1"/>
    <col min="9732" max="9732" width="7.28515625" style="68" bestFit="1" customWidth="1"/>
    <col min="9733" max="9733" width="9.140625" style="68" customWidth="1"/>
    <col min="9734" max="9734" width="9.5703125" style="68" customWidth="1"/>
    <col min="9735" max="9735" width="0" style="68" hidden="1" customWidth="1"/>
    <col min="9736" max="9736" width="7.85546875" style="68" customWidth="1"/>
    <col min="9737" max="9737" width="6.5703125" style="68" customWidth="1"/>
    <col min="9738" max="9738" width="9.140625" style="68" customWidth="1"/>
    <col min="9739" max="9739" width="0" style="68" hidden="1" customWidth="1"/>
    <col min="9740" max="9740" width="11.5703125" style="68" customWidth="1"/>
    <col min="9741" max="9741" width="10.7109375" style="68" customWidth="1"/>
    <col min="9742" max="9742" width="7.7109375" style="68" customWidth="1"/>
    <col min="9743" max="9743" width="10.5703125" style="68" customWidth="1"/>
    <col min="9744" max="9745" width="8.85546875" style="68" customWidth="1"/>
    <col min="9746" max="9746" width="0" style="68" hidden="1" customWidth="1"/>
    <col min="9747" max="9984" width="9.140625" style="68"/>
    <col min="9985" max="9985" width="15.42578125" style="68" customWidth="1"/>
    <col min="9986" max="9986" width="0" style="68" hidden="1" customWidth="1"/>
    <col min="9987" max="9987" width="7.140625" style="68" customWidth="1"/>
    <col min="9988" max="9988" width="7.28515625" style="68" bestFit="1" customWidth="1"/>
    <col min="9989" max="9989" width="9.140625" style="68" customWidth="1"/>
    <col min="9990" max="9990" width="9.5703125" style="68" customWidth="1"/>
    <col min="9991" max="9991" width="0" style="68" hidden="1" customWidth="1"/>
    <col min="9992" max="9992" width="7.85546875" style="68" customWidth="1"/>
    <col min="9993" max="9993" width="6.5703125" style="68" customWidth="1"/>
    <col min="9994" max="9994" width="9.140625" style="68" customWidth="1"/>
    <col min="9995" max="9995" width="0" style="68" hidden="1" customWidth="1"/>
    <col min="9996" max="9996" width="11.5703125" style="68" customWidth="1"/>
    <col min="9997" max="9997" width="10.7109375" style="68" customWidth="1"/>
    <col min="9998" max="9998" width="7.7109375" style="68" customWidth="1"/>
    <col min="9999" max="9999" width="10.5703125" style="68" customWidth="1"/>
    <col min="10000" max="10001" width="8.85546875" style="68" customWidth="1"/>
    <col min="10002" max="10002" width="0" style="68" hidden="1" customWidth="1"/>
    <col min="10003" max="10240" width="9.140625" style="68"/>
    <col min="10241" max="10241" width="15.42578125" style="68" customWidth="1"/>
    <col min="10242" max="10242" width="0" style="68" hidden="1" customWidth="1"/>
    <col min="10243" max="10243" width="7.140625" style="68" customWidth="1"/>
    <col min="10244" max="10244" width="7.28515625" style="68" bestFit="1" customWidth="1"/>
    <col min="10245" max="10245" width="9.140625" style="68" customWidth="1"/>
    <col min="10246" max="10246" width="9.5703125" style="68" customWidth="1"/>
    <col min="10247" max="10247" width="0" style="68" hidden="1" customWidth="1"/>
    <col min="10248" max="10248" width="7.85546875" style="68" customWidth="1"/>
    <col min="10249" max="10249" width="6.5703125" style="68" customWidth="1"/>
    <col min="10250" max="10250" width="9.140625" style="68" customWidth="1"/>
    <col min="10251" max="10251" width="0" style="68" hidden="1" customWidth="1"/>
    <col min="10252" max="10252" width="11.5703125" style="68" customWidth="1"/>
    <col min="10253" max="10253" width="10.7109375" style="68" customWidth="1"/>
    <col min="10254" max="10254" width="7.7109375" style="68" customWidth="1"/>
    <col min="10255" max="10255" width="10.5703125" style="68" customWidth="1"/>
    <col min="10256" max="10257" width="8.85546875" style="68" customWidth="1"/>
    <col min="10258" max="10258" width="0" style="68" hidden="1" customWidth="1"/>
    <col min="10259" max="10496" width="9.140625" style="68"/>
    <col min="10497" max="10497" width="15.42578125" style="68" customWidth="1"/>
    <col min="10498" max="10498" width="0" style="68" hidden="1" customWidth="1"/>
    <col min="10499" max="10499" width="7.140625" style="68" customWidth="1"/>
    <col min="10500" max="10500" width="7.28515625" style="68" bestFit="1" customWidth="1"/>
    <col min="10501" max="10501" width="9.140625" style="68" customWidth="1"/>
    <col min="10502" max="10502" width="9.5703125" style="68" customWidth="1"/>
    <col min="10503" max="10503" width="0" style="68" hidden="1" customWidth="1"/>
    <col min="10504" max="10504" width="7.85546875" style="68" customWidth="1"/>
    <col min="10505" max="10505" width="6.5703125" style="68" customWidth="1"/>
    <col min="10506" max="10506" width="9.140625" style="68" customWidth="1"/>
    <col min="10507" max="10507" width="0" style="68" hidden="1" customWidth="1"/>
    <col min="10508" max="10508" width="11.5703125" style="68" customWidth="1"/>
    <col min="10509" max="10509" width="10.7109375" style="68" customWidth="1"/>
    <col min="10510" max="10510" width="7.7109375" style="68" customWidth="1"/>
    <col min="10511" max="10511" width="10.5703125" style="68" customWidth="1"/>
    <col min="10512" max="10513" width="8.85546875" style="68" customWidth="1"/>
    <col min="10514" max="10514" width="0" style="68" hidden="1" customWidth="1"/>
    <col min="10515" max="10752" width="9.140625" style="68"/>
    <col min="10753" max="10753" width="15.42578125" style="68" customWidth="1"/>
    <col min="10754" max="10754" width="0" style="68" hidden="1" customWidth="1"/>
    <col min="10755" max="10755" width="7.140625" style="68" customWidth="1"/>
    <col min="10756" max="10756" width="7.28515625" style="68" bestFit="1" customWidth="1"/>
    <col min="10757" max="10757" width="9.140625" style="68" customWidth="1"/>
    <col min="10758" max="10758" width="9.5703125" style="68" customWidth="1"/>
    <col min="10759" max="10759" width="0" style="68" hidden="1" customWidth="1"/>
    <col min="10760" max="10760" width="7.85546875" style="68" customWidth="1"/>
    <col min="10761" max="10761" width="6.5703125" style="68" customWidth="1"/>
    <col min="10762" max="10762" width="9.140625" style="68" customWidth="1"/>
    <col min="10763" max="10763" width="0" style="68" hidden="1" customWidth="1"/>
    <col min="10764" max="10764" width="11.5703125" style="68" customWidth="1"/>
    <col min="10765" max="10765" width="10.7109375" style="68" customWidth="1"/>
    <col min="10766" max="10766" width="7.7109375" style="68" customWidth="1"/>
    <col min="10767" max="10767" width="10.5703125" style="68" customWidth="1"/>
    <col min="10768" max="10769" width="8.85546875" style="68" customWidth="1"/>
    <col min="10770" max="10770" width="0" style="68" hidden="1" customWidth="1"/>
    <col min="10771" max="11008" width="9.140625" style="68"/>
    <col min="11009" max="11009" width="15.42578125" style="68" customWidth="1"/>
    <col min="11010" max="11010" width="0" style="68" hidden="1" customWidth="1"/>
    <col min="11011" max="11011" width="7.140625" style="68" customWidth="1"/>
    <col min="11012" max="11012" width="7.28515625" style="68" bestFit="1" customWidth="1"/>
    <col min="11013" max="11013" width="9.140625" style="68" customWidth="1"/>
    <col min="11014" max="11014" width="9.5703125" style="68" customWidth="1"/>
    <col min="11015" max="11015" width="0" style="68" hidden="1" customWidth="1"/>
    <col min="11016" max="11016" width="7.85546875" style="68" customWidth="1"/>
    <col min="11017" max="11017" width="6.5703125" style="68" customWidth="1"/>
    <col min="11018" max="11018" width="9.140625" style="68" customWidth="1"/>
    <col min="11019" max="11019" width="0" style="68" hidden="1" customWidth="1"/>
    <col min="11020" max="11020" width="11.5703125" style="68" customWidth="1"/>
    <col min="11021" max="11021" width="10.7109375" style="68" customWidth="1"/>
    <col min="11022" max="11022" width="7.7109375" style="68" customWidth="1"/>
    <col min="11023" max="11023" width="10.5703125" style="68" customWidth="1"/>
    <col min="11024" max="11025" width="8.85546875" style="68" customWidth="1"/>
    <col min="11026" max="11026" width="0" style="68" hidden="1" customWidth="1"/>
    <col min="11027" max="11264" width="9.140625" style="68"/>
    <col min="11265" max="11265" width="15.42578125" style="68" customWidth="1"/>
    <col min="11266" max="11266" width="0" style="68" hidden="1" customWidth="1"/>
    <col min="11267" max="11267" width="7.140625" style="68" customWidth="1"/>
    <col min="11268" max="11268" width="7.28515625" style="68" bestFit="1" customWidth="1"/>
    <col min="11269" max="11269" width="9.140625" style="68" customWidth="1"/>
    <col min="11270" max="11270" width="9.5703125" style="68" customWidth="1"/>
    <col min="11271" max="11271" width="0" style="68" hidden="1" customWidth="1"/>
    <col min="11272" max="11272" width="7.85546875" style="68" customWidth="1"/>
    <col min="11273" max="11273" width="6.5703125" style="68" customWidth="1"/>
    <col min="11274" max="11274" width="9.140625" style="68" customWidth="1"/>
    <col min="11275" max="11275" width="0" style="68" hidden="1" customWidth="1"/>
    <col min="11276" max="11276" width="11.5703125" style="68" customWidth="1"/>
    <col min="11277" max="11277" width="10.7109375" style="68" customWidth="1"/>
    <col min="11278" max="11278" width="7.7109375" style="68" customWidth="1"/>
    <col min="11279" max="11279" width="10.5703125" style="68" customWidth="1"/>
    <col min="11280" max="11281" width="8.85546875" style="68" customWidth="1"/>
    <col min="11282" max="11282" width="0" style="68" hidden="1" customWidth="1"/>
    <col min="11283" max="11520" width="9.140625" style="68"/>
    <col min="11521" max="11521" width="15.42578125" style="68" customWidth="1"/>
    <col min="11522" max="11522" width="0" style="68" hidden="1" customWidth="1"/>
    <col min="11523" max="11523" width="7.140625" style="68" customWidth="1"/>
    <col min="11524" max="11524" width="7.28515625" style="68" bestFit="1" customWidth="1"/>
    <col min="11525" max="11525" width="9.140625" style="68" customWidth="1"/>
    <col min="11526" max="11526" width="9.5703125" style="68" customWidth="1"/>
    <col min="11527" max="11527" width="0" style="68" hidden="1" customWidth="1"/>
    <col min="11528" max="11528" width="7.85546875" style="68" customWidth="1"/>
    <col min="11529" max="11529" width="6.5703125" style="68" customWidth="1"/>
    <col min="11530" max="11530" width="9.140625" style="68" customWidth="1"/>
    <col min="11531" max="11531" width="0" style="68" hidden="1" customWidth="1"/>
    <col min="11532" max="11532" width="11.5703125" style="68" customWidth="1"/>
    <col min="11533" max="11533" width="10.7109375" style="68" customWidth="1"/>
    <col min="11534" max="11534" width="7.7109375" style="68" customWidth="1"/>
    <col min="11535" max="11535" width="10.5703125" style="68" customWidth="1"/>
    <col min="11536" max="11537" width="8.85546875" style="68" customWidth="1"/>
    <col min="11538" max="11538" width="0" style="68" hidden="1" customWidth="1"/>
    <col min="11539" max="11776" width="9.140625" style="68"/>
    <col min="11777" max="11777" width="15.42578125" style="68" customWidth="1"/>
    <col min="11778" max="11778" width="0" style="68" hidden="1" customWidth="1"/>
    <col min="11779" max="11779" width="7.140625" style="68" customWidth="1"/>
    <col min="11780" max="11780" width="7.28515625" style="68" bestFit="1" customWidth="1"/>
    <col min="11781" max="11781" width="9.140625" style="68" customWidth="1"/>
    <col min="11782" max="11782" width="9.5703125" style="68" customWidth="1"/>
    <col min="11783" max="11783" width="0" style="68" hidden="1" customWidth="1"/>
    <col min="11784" max="11784" width="7.85546875" style="68" customWidth="1"/>
    <col min="11785" max="11785" width="6.5703125" style="68" customWidth="1"/>
    <col min="11786" max="11786" width="9.140625" style="68" customWidth="1"/>
    <col min="11787" max="11787" width="0" style="68" hidden="1" customWidth="1"/>
    <col min="11788" max="11788" width="11.5703125" style="68" customWidth="1"/>
    <col min="11789" max="11789" width="10.7109375" style="68" customWidth="1"/>
    <col min="11790" max="11790" width="7.7109375" style="68" customWidth="1"/>
    <col min="11791" max="11791" width="10.5703125" style="68" customWidth="1"/>
    <col min="11792" max="11793" width="8.85546875" style="68" customWidth="1"/>
    <col min="11794" max="11794" width="0" style="68" hidden="1" customWidth="1"/>
    <col min="11795" max="12032" width="9.140625" style="68"/>
    <col min="12033" max="12033" width="15.42578125" style="68" customWidth="1"/>
    <col min="12034" max="12034" width="0" style="68" hidden="1" customWidth="1"/>
    <col min="12035" max="12035" width="7.140625" style="68" customWidth="1"/>
    <col min="12036" max="12036" width="7.28515625" style="68" bestFit="1" customWidth="1"/>
    <col min="12037" max="12037" width="9.140625" style="68" customWidth="1"/>
    <col min="12038" max="12038" width="9.5703125" style="68" customWidth="1"/>
    <col min="12039" max="12039" width="0" style="68" hidden="1" customWidth="1"/>
    <col min="12040" max="12040" width="7.85546875" style="68" customWidth="1"/>
    <col min="12041" max="12041" width="6.5703125" style="68" customWidth="1"/>
    <col min="12042" max="12042" width="9.140625" style="68" customWidth="1"/>
    <col min="12043" max="12043" width="0" style="68" hidden="1" customWidth="1"/>
    <col min="12044" max="12044" width="11.5703125" style="68" customWidth="1"/>
    <col min="12045" max="12045" width="10.7109375" style="68" customWidth="1"/>
    <col min="12046" max="12046" width="7.7109375" style="68" customWidth="1"/>
    <col min="12047" max="12047" width="10.5703125" style="68" customWidth="1"/>
    <col min="12048" max="12049" width="8.85546875" style="68" customWidth="1"/>
    <col min="12050" max="12050" width="0" style="68" hidden="1" customWidth="1"/>
    <col min="12051" max="12288" width="9.140625" style="68"/>
    <col min="12289" max="12289" width="15.42578125" style="68" customWidth="1"/>
    <col min="12290" max="12290" width="0" style="68" hidden="1" customWidth="1"/>
    <col min="12291" max="12291" width="7.140625" style="68" customWidth="1"/>
    <col min="12292" max="12292" width="7.28515625" style="68" bestFit="1" customWidth="1"/>
    <col min="12293" max="12293" width="9.140625" style="68" customWidth="1"/>
    <col min="12294" max="12294" width="9.5703125" style="68" customWidth="1"/>
    <col min="12295" max="12295" width="0" style="68" hidden="1" customWidth="1"/>
    <col min="12296" max="12296" width="7.85546875" style="68" customWidth="1"/>
    <col min="12297" max="12297" width="6.5703125" style="68" customWidth="1"/>
    <col min="12298" max="12298" width="9.140625" style="68" customWidth="1"/>
    <col min="12299" max="12299" width="0" style="68" hidden="1" customWidth="1"/>
    <col min="12300" max="12300" width="11.5703125" style="68" customWidth="1"/>
    <col min="12301" max="12301" width="10.7109375" style="68" customWidth="1"/>
    <col min="12302" max="12302" width="7.7109375" style="68" customWidth="1"/>
    <col min="12303" max="12303" width="10.5703125" style="68" customWidth="1"/>
    <col min="12304" max="12305" width="8.85546875" style="68" customWidth="1"/>
    <col min="12306" max="12306" width="0" style="68" hidden="1" customWidth="1"/>
    <col min="12307" max="12544" width="9.140625" style="68"/>
    <col min="12545" max="12545" width="15.42578125" style="68" customWidth="1"/>
    <col min="12546" max="12546" width="0" style="68" hidden="1" customWidth="1"/>
    <col min="12547" max="12547" width="7.140625" style="68" customWidth="1"/>
    <col min="12548" max="12548" width="7.28515625" style="68" bestFit="1" customWidth="1"/>
    <col min="12549" max="12549" width="9.140625" style="68" customWidth="1"/>
    <col min="12550" max="12550" width="9.5703125" style="68" customWidth="1"/>
    <col min="12551" max="12551" width="0" style="68" hidden="1" customWidth="1"/>
    <col min="12552" max="12552" width="7.85546875" style="68" customWidth="1"/>
    <col min="12553" max="12553" width="6.5703125" style="68" customWidth="1"/>
    <col min="12554" max="12554" width="9.140625" style="68" customWidth="1"/>
    <col min="12555" max="12555" width="0" style="68" hidden="1" customWidth="1"/>
    <col min="12556" max="12556" width="11.5703125" style="68" customWidth="1"/>
    <col min="12557" max="12557" width="10.7109375" style="68" customWidth="1"/>
    <col min="12558" max="12558" width="7.7109375" style="68" customWidth="1"/>
    <col min="12559" max="12559" width="10.5703125" style="68" customWidth="1"/>
    <col min="12560" max="12561" width="8.85546875" style="68" customWidth="1"/>
    <col min="12562" max="12562" width="0" style="68" hidden="1" customWidth="1"/>
    <col min="12563" max="12800" width="9.140625" style="68"/>
    <col min="12801" max="12801" width="15.42578125" style="68" customWidth="1"/>
    <col min="12802" max="12802" width="0" style="68" hidden="1" customWidth="1"/>
    <col min="12803" max="12803" width="7.140625" style="68" customWidth="1"/>
    <col min="12804" max="12804" width="7.28515625" style="68" bestFit="1" customWidth="1"/>
    <col min="12805" max="12805" width="9.140625" style="68" customWidth="1"/>
    <col min="12806" max="12806" width="9.5703125" style="68" customWidth="1"/>
    <col min="12807" max="12807" width="0" style="68" hidden="1" customWidth="1"/>
    <col min="12808" max="12808" width="7.85546875" style="68" customWidth="1"/>
    <col min="12809" max="12809" width="6.5703125" style="68" customWidth="1"/>
    <col min="12810" max="12810" width="9.140625" style="68" customWidth="1"/>
    <col min="12811" max="12811" width="0" style="68" hidden="1" customWidth="1"/>
    <col min="12812" max="12812" width="11.5703125" style="68" customWidth="1"/>
    <col min="12813" max="12813" width="10.7109375" style="68" customWidth="1"/>
    <col min="12814" max="12814" width="7.7109375" style="68" customWidth="1"/>
    <col min="12815" max="12815" width="10.5703125" style="68" customWidth="1"/>
    <col min="12816" max="12817" width="8.85546875" style="68" customWidth="1"/>
    <col min="12818" max="12818" width="0" style="68" hidden="1" customWidth="1"/>
    <col min="12819" max="13056" width="9.140625" style="68"/>
    <col min="13057" max="13057" width="15.42578125" style="68" customWidth="1"/>
    <col min="13058" max="13058" width="0" style="68" hidden="1" customWidth="1"/>
    <col min="13059" max="13059" width="7.140625" style="68" customWidth="1"/>
    <col min="13060" max="13060" width="7.28515625" style="68" bestFit="1" customWidth="1"/>
    <col min="13061" max="13061" width="9.140625" style="68" customWidth="1"/>
    <col min="13062" max="13062" width="9.5703125" style="68" customWidth="1"/>
    <col min="13063" max="13063" width="0" style="68" hidden="1" customWidth="1"/>
    <col min="13064" max="13064" width="7.85546875" style="68" customWidth="1"/>
    <col min="13065" max="13065" width="6.5703125" style="68" customWidth="1"/>
    <col min="13066" max="13066" width="9.140625" style="68" customWidth="1"/>
    <col min="13067" max="13067" width="0" style="68" hidden="1" customWidth="1"/>
    <col min="13068" max="13068" width="11.5703125" style="68" customWidth="1"/>
    <col min="13069" max="13069" width="10.7109375" style="68" customWidth="1"/>
    <col min="13070" max="13070" width="7.7109375" style="68" customWidth="1"/>
    <col min="13071" max="13071" width="10.5703125" style="68" customWidth="1"/>
    <col min="13072" max="13073" width="8.85546875" style="68" customWidth="1"/>
    <col min="13074" max="13074" width="0" style="68" hidden="1" customWidth="1"/>
    <col min="13075" max="13312" width="9.140625" style="68"/>
    <col min="13313" max="13313" width="15.42578125" style="68" customWidth="1"/>
    <col min="13314" max="13314" width="0" style="68" hidden="1" customWidth="1"/>
    <col min="13315" max="13315" width="7.140625" style="68" customWidth="1"/>
    <col min="13316" max="13316" width="7.28515625" style="68" bestFit="1" customWidth="1"/>
    <col min="13317" max="13317" width="9.140625" style="68" customWidth="1"/>
    <col min="13318" max="13318" width="9.5703125" style="68" customWidth="1"/>
    <col min="13319" max="13319" width="0" style="68" hidden="1" customWidth="1"/>
    <col min="13320" max="13320" width="7.85546875" style="68" customWidth="1"/>
    <col min="13321" max="13321" width="6.5703125" style="68" customWidth="1"/>
    <col min="13322" max="13322" width="9.140625" style="68" customWidth="1"/>
    <col min="13323" max="13323" width="0" style="68" hidden="1" customWidth="1"/>
    <col min="13324" max="13324" width="11.5703125" style="68" customWidth="1"/>
    <col min="13325" max="13325" width="10.7109375" style="68" customWidth="1"/>
    <col min="13326" max="13326" width="7.7109375" style="68" customWidth="1"/>
    <col min="13327" max="13327" width="10.5703125" style="68" customWidth="1"/>
    <col min="13328" max="13329" width="8.85546875" style="68" customWidth="1"/>
    <col min="13330" max="13330" width="0" style="68" hidden="1" customWidth="1"/>
    <col min="13331" max="13568" width="9.140625" style="68"/>
    <col min="13569" max="13569" width="15.42578125" style="68" customWidth="1"/>
    <col min="13570" max="13570" width="0" style="68" hidden="1" customWidth="1"/>
    <col min="13571" max="13571" width="7.140625" style="68" customWidth="1"/>
    <col min="13572" max="13572" width="7.28515625" style="68" bestFit="1" customWidth="1"/>
    <col min="13573" max="13573" width="9.140625" style="68" customWidth="1"/>
    <col min="13574" max="13574" width="9.5703125" style="68" customWidth="1"/>
    <col min="13575" max="13575" width="0" style="68" hidden="1" customWidth="1"/>
    <col min="13576" max="13576" width="7.85546875" style="68" customWidth="1"/>
    <col min="13577" max="13577" width="6.5703125" style="68" customWidth="1"/>
    <col min="13578" max="13578" width="9.140625" style="68" customWidth="1"/>
    <col min="13579" max="13579" width="0" style="68" hidden="1" customWidth="1"/>
    <col min="13580" max="13580" width="11.5703125" style="68" customWidth="1"/>
    <col min="13581" max="13581" width="10.7109375" style="68" customWidth="1"/>
    <col min="13582" max="13582" width="7.7109375" style="68" customWidth="1"/>
    <col min="13583" max="13583" width="10.5703125" style="68" customWidth="1"/>
    <col min="13584" max="13585" width="8.85546875" style="68" customWidth="1"/>
    <col min="13586" max="13586" width="0" style="68" hidden="1" customWidth="1"/>
    <col min="13587" max="13824" width="9.140625" style="68"/>
    <col min="13825" max="13825" width="15.42578125" style="68" customWidth="1"/>
    <col min="13826" max="13826" width="0" style="68" hidden="1" customWidth="1"/>
    <col min="13827" max="13827" width="7.140625" style="68" customWidth="1"/>
    <col min="13828" max="13828" width="7.28515625" style="68" bestFit="1" customWidth="1"/>
    <col min="13829" max="13829" width="9.140625" style="68" customWidth="1"/>
    <col min="13830" max="13830" width="9.5703125" style="68" customWidth="1"/>
    <col min="13831" max="13831" width="0" style="68" hidden="1" customWidth="1"/>
    <col min="13832" max="13832" width="7.85546875" style="68" customWidth="1"/>
    <col min="13833" max="13833" width="6.5703125" style="68" customWidth="1"/>
    <col min="13834" max="13834" width="9.140625" style="68" customWidth="1"/>
    <col min="13835" max="13835" width="0" style="68" hidden="1" customWidth="1"/>
    <col min="13836" max="13836" width="11.5703125" style="68" customWidth="1"/>
    <col min="13837" max="13837" width="10.7109375" style="68" customWidth="1"/>
    <col min="13838" max="13838" width="7.7109375" style="68" customWidth="1"/>
    <col min="13839" max="13839" width="10.5703125" style="68" customWidth="1"/>
    <col min="13840" max="13841" width="8.85546875" style="68" customWidth="1"/>
    <col min="13842" max="13842" width="0" style="68" hidden="1" customWidth="1"/>
    <col min="13843" max="14080" width="9.140625" style="68"/>
    <col min="14081" max="14081" width="15.42578125" style="68" customWidth="1"/>
    <col min="14082" max="14082" width="0" style="68" hidden="1" customWidth="1"/>
    <col min="14083" max="14083" width="7.140625" style="68" customWidth="1"/>
    <col min="14084" max="14084" width="7.28515625" style="68" bestFit="1" customWidth="1"/>
    <col min="14085" max="14085" width="9.140625" style="68" customWidth="1"/>
    <col min="14086" max="14086" width="9.5703125" style="68" customWidth="1"/>
    <col min="14087" max="14087" width="0" style="68" hidden="1" customWidth="1"/>
    <col min="14088" max="14088" width="7.85546875" style="68" customWidth="1"/>
    <col min="14089" max="14089" width="6.5703125" style="68" customWidth="1"/>
    <col min="14090" max="14090" width="9.140625" style="68" customWidth="1"/>
    <col min="14091" max="14091" width="0" style="68" hidden="1" customWidth="1"/>
    <col min="14092" max="14092" width="11.5703125" style="68" customWidth="1"/>
    <col min="14093" max="14093" width="10.7109375" style="68" customWidth="1"/>
    <col min="14094" max="14094" width="7.7109375" style="68" customWidth="1"/>
    <col min="14095" max="14095" width="10.5703125" style="68" customWidth="1"/>
    <col min="14096" max="14097" width="8.85546875" style="68" customWidth="1"/>
    <col min="14098" max="14098" width="0" style="68" hidden="1" customWidth="1"/>
    <col min="14099" max="14336" width="9.140625" style="68"/>
    <col min="14337" max="14337" width="15.42578125" style="68" customWidth="1"/>
    <col min="14338" max="14338" width="0" style="68" hidden="1" customWidth="1"/>
    <col min="14339" max="14339" width="7.140625" style="68" customWidth="1"/>
    <col min="14340" max="14340" width="7.28515625" style="68" bestFit="1" customWidth="1"/>
    <col min="14341" max="14341" width="9.140625" style="68" customWidth="1"/>
    <col min="14342" max="14342" width="9.5703125" style="68" customWidth="1"/>
    <col min="14343" max="14343" width="0" style="68" hidden="1" customWidth="1"/>
    <col min="14344" max="14344" width="7.85546875" style="68" customWidth="1"/>
    <col min="14345" max="14345" width="6.5703125" style="68" customWidth="1"/>
    <col min="14346" max="14346" width="9.140625" style="68" customWidth="1"/>
    <col min="14347" max="14347" width="0" style="68" hidden="1" customWidth="1"/>
    <col min="14348" max="14348" width="11.5703125" style="68" customWidth="1"/>
    <col min="14349" max="14349" width="10.7109375" style="68" customWidth="1"/>
    <col min="14350" max="14350" width="7.7109375" style="68" customWidth="1"/>
    <col min="14351" max="14351" width="10.5703125" style="68" customWidth="1"/>
    <col min="14352" max="14353" width="8.85546875" style="68" customWidth="1"/>
    <col min="14354" max="14354" width="0" style="68" hidden="1" customWidth="1"/>
    <col min="14355" max="14592" width="9.140625" style="68"/>
    <col min="14593" max="14593" width="15.42578125" style="68" customWidth="1"/>
    <col min="14594" max="14594" width="0" style="68" hidden="1" customWidth="1"/>
    <col min="14595" max="14595" width="7.140625" style="68" customWidth="1"/>
    <col min="14596" max="14596" width="7.28515625" style="68" bestFit="1" customWidth="1"/>
    <col min="14597" max="14597" width="9.140625" style="68" customWidth="1"/>
    <col min="14598" max="14598" width="9.5703125" style="68" customWidth="1"/>
    <col min="14599" max="14599" width="0" style="68" hidden="1" customWidth="1"/>
    <col min="14600" max="14600" width="7.85546875" style="68" customWidth="1"/>
    <col min="14601" max="14601" width="6.5703125" style="68" customWidth="1"/>
    <col min="14602" max="14602" width="9.140625" style="68" customWidth="1"/>
    <col min="14603" max="14603" width="0" style="68" hidden="1" customWidth="1"/>
    <col min="14604" max="14604" width="11.5703125" style="68" customWidth="1"/>
    <col min="14605" max="14605" width="10.7109375" style="68" customWidth="1"/>
    <col min="14606" max="14606" width="7.7109375" style="68" customWidth="1"/>
    <col min="14607" max="14607" width="10.5703125" style="68" customWidth="1"/>
    <col min="14608" max="14609" width="8.85546875" style="68" customWidth="1"/>
    <col min="14610" max="14610" width="0" style="68" hidden="1" customWidth="1"/>
    <col min="14611" max="14848" width="9.140625" style="68"/>
    <col min="14849" max="14849" width="15.42578125" style="68" customWidth="1"/>
    <col min="14850" max="14850" width="0" style="68" hidden="1" customWidth="1"/>
    <col min="14851" max="14851" width="7.140625" style="68" customWidth="1"/>
    <col min="14852" max="14852" width="7.28515625" style="68" bestFit="1" customWidth="1"/>
    <col min="14853" max="14853" width="9.140625" style="68" customWidth="1"/>
    <col min="14854" max="14854" width="9.5703125" style="68" customWidth="1"/>
    <col min="14855" max="14855" width="0" style="68" hidden="1" customWidth="1"/>
    <col min="14856" max="14856" width="7.85546875" style="68" customWidth="1"/>
    <col min="14857" max="14857" width="6.5703125" style="68" customWidth="1"/>
    <col min="14858" max="14858" width="9.140625" style="68" customWidth="1"/>
    <col min="14859" max="14859" width="0" style="68" hidden="1" customWidth="1"/>
    <col min="14860" max="14860" width="11.5703125" style="68" customWidth="1"/>
    <col min="14861" max="14861" width="10.7109375" style="68" customWidth="1"/>
    <col min="14862" max="14862" width="7.7109375" style="68" customWidth="1"/>
    <col min="14863" max="14863" width="10.5703125" style="68" customWidth="1"/>
    <col min="14864" max="14865" width="8.85546875" style="68" customWidth="1"/>
    <col min="14866" max="14866" width="0" style="68" hidden="1" customWidth="1"/>
    <col min="14867" max="15104" width="9.140625" style="68"/>
    <col min="15105" max="15105" width="15.42578125" style="68" customWidth="1"/>
    <col min="15106" max="15106" width="0" style="68" hidden="1" customWidth="1"/>
    <col min="15107" max="15107" width="7.140625" style="68" customWidth="1"/>
    <col min="15108" max="15108" width="7.28515625" style="68" bestFit="1" customWidth="1"/>
    <col min="15109" max="15109" width="9.140625" style="68" customWidth="1"/>
    <col min="15110" max="15110" width="9.5703125" style="68" customWidth="1"/>
    <col min="15111" max="15111" width="0" style="68" hidden="1" customWidth="1"/>
    <col min="15112" max="15112" width="7.85546875" style="68" customWidth="1"/>
    <col min="15113" max="15113" width="6.5703125" style="68" customWidth="1"/>
    <col min="15114" max="15114" width="9.140625" style="68" customWidth="1"/>
    <col min="15115" max="15115" width="0" style="68" hidden="1" customWidth="1"/>
    <col min="15116" max="15116" width="11.5703125" style="68" customWidth="1"/>
    <col min="15117" max="15117" width="10.7109375" style="68" customWidth="1"/>
    <col min="15118" max="15118" width="7.7109375" style="68" customWidth="1"/>
    <col min="15119" max="15119" width="10.5703125" style="68" customWidth="1"/>
    <col min="15120" max="15121" width="8.85546875" style="68" customWidth="1"/>
    <col min="15122" max="15122" width="0" style="68" hidden="1" customWidth="1"/>
    <col min="15123" max="15360" width="9.140625" style="68"/>
    <col min="15361" max="15361" width="15.42578125" style="68" customWidth="1"/>
    <col min="15362" max="15362" width="0" style="68" hidden="1" customWidth="1"/>
    <col min="15363" max="15363" width="7.140625" style="68" customWidth="1"/>
    <col min="15364" max="15364" width="7.28515625" style="68" bestFit="1" customWidth="1"/>
    <col min="15365" max="15365" width="9.140625" style="68" customWidth="1"/>
    <col min="15366" max="15366" width="9.5703125" style="68" customWidth="1"/>
    <col min="15367" max="15367" width="0" style="68" hidden="1" customWidth="1"/>
    <col min="15368" max="15368" width="7.85546875" style="68" customWidth="1"/>
    <col min="15369" max="15369" width="6.5703125" style="68" customWidth="1"/>
    <col min="15370" max="15370" width="9.140625" style="68" customWidth="1"/>
    <col min="15371" max="15371" width="0" style="68" hidden="1" customWidth="1"/>
    <col min="15372" max="15372" width="11.5703125" style="68" customWidth="1"/>
    <col min="15373" max="15373" width="10.7109375" style="68" customWidth="1"/>
    <col min="15374" max="15374" width="7.7109375" style="68" customWidth="1"/>
    <col min="15375" max="15375" width="10.5703125" style="68" customWidth="1"/>
    <col min="15376" max="15377" width="8.85546875" style="68" customWidth="1"/>
    <col min="15378" max="15378" width="0" style="68" hidden="1" customWidth="1"/>
    <col min="15379" max="15616" width="9.140625" style="68"/>
    <col min="15617" max="15617" width="15.42578125" style="68" customWidth="1"/>
    <col min="15618" max="15618" width="0" style="68" hidden="1" customWidth="1"/>
    <col min="15619" max="15619" width="7.140625" style="68" customWidth="1"/>
    <col min="15620" max="15620" width="7.28515625" style="68" bestFit="1" customWidth="1"/>
    <col min="15621" max="15621" width="9.140625" style="68" customWidth="1"/>
    <col min="15622" max="15622" width="9.5703125" style="68" customWidth="1"/>
    <col min="15623" max="15623" width="0" style="68" hidden="1" customWidth="1"/>
    <col min="15624" max="15624" width="7.85546875" style="68" customWidth="1"/>
    <col min="15625" max="15625" width="6.5703125" style="68" customWidth="1"/>
    <col min="15626" max="15626" width="9.140625" style="68" customWidth="1"/>
    <col min="15627" max="15627" width="0" style="68" hidden="1" customWidth="1"/>
    <col min="15628" max="15628" width="11.5703125" style="68" customWidth="1"/>
    <col min="15629" max="15629" width="10.7109375" style="68" customWidth="1"/>
    <col min="15630" max="15630" width="7.7109375" style="68" customWidth="1"/>
    <col min="15631" max="15631" width="10.5703125" style="68" customWidth="1"/>
    <col min="15632" max="15633" width="8.85546875" style="68" customWidth="1"/>
    <col min="15634" max="15634" width="0" style="68" hidden="1" customWidth="1"/>
    <col min="15635" max="15872" width="9.140625" style="68"/>
    <col min="15873" max="15873" width="15.42578125" style="68" customWidth="1"/>
    <col min="15874" max="15874" width="0" style="68" hidden="1" customWidth="1"/>
    <col min="15875" max="15875" width="7.140625" style="68" customWidth="1"/>
    <col min="15876" max="15876" width="7.28515625" style="68" bestFit="1" customWidth="1"/>
    <col min="15877" max="15877" width="9.140625" style="68" customWidth="1"/>
    <col min="15878" max="15878" width="9.5703125" style="68" customWidth="1"/>
    <col min="15879" max="15879" width="0" style="68" hidden="1" customWidth="1"/>
    <col min="15880" max="15880" width="7.85546875" style="68" customWidth="1"/>
    <col min="15881" max="15881" width="6.5703125" style="68" customWidth="1"/>
    <col min="15882" max="15882" width="9.140625" style="68" customWidth="1"/>
    <col min="15883" max="15883" width="0" style="68" hidden="1" customWidth="1"/>
    <col min="15884" max="15884" width="11.5703125" style="68" customWidth="1"/>
    <col min="15885" max="15885" width="10.7109375" style="68" customWidth="1"/>
    <col min="15886" max="15886" width="7.7109375" style="68" customWidth="1"/>
    <col min="15887" max="15887" width="10.5703125" style="68" customWidth="1"/>
    <col min="15888" max="15889" width="8.85546875" style="68" customWidth="1"/>
    <col min="15890" max="15890" width="0" style="68" hidden="1" customWidth="1"/>
    <col min="15891" max="16128" width="9.140625" style="68"/>
    <col min="16129" max="16129" width="15.42578125" style="68" customWidth="1"/>
    <col min="16130" max="16130" width="0" style="68" hidden="1" customWidth="1"/>
    <col min="16131" max="16131" width="7.140625" style="68" customWidth="1"/>
    <col min="16132" max="16132" width="7.28515625" style="68" bestFit="1" customWidth="1"/>
    <col min="16133" max="16133" width="9.140625" style="68" customWidth="1"/>
    <col min="16134" max="16134" width="9.5703125" style="68" customWidth="1"/>
    <col min="16135" max="16135" width="0" style="68" hidden="1" customWidth="1"/>
    <col min="16136" max="16136" width="7.85546875" style="68" customWidth="1"/>
    <col min="16137" max="16137" width="6.5703125" style="68" customWidth="1"/>
    <col min="16138" max="16138" width="9.140625" style="68" customWidth="1"/>
    <col min="16139" max="16139" width="0" style="68" hidden="1" customWidth="1"/>
    <col min="16140" max="16140" width="11.5703125" style="68" customWidth="1"/>
    <col min="16141" max="16141" width="10.7109375" style="68" customWidth="1"/>
    <col min="16142" max="16142" width="7.7109375" style="68" customWidth="1"/>
    <col min="16143" max="16143" width="10.5703125" style="68" customWidth="1"/>
    <col min="16144" max="16145" width="8.85546875" style="68" customWidth="1"/>
    <col min="16146" max="16146" width="0" style="68" hidden="1" customWidth="1"/>
    <col min="16147" max="16384" width="9.140625" style="68"/>
  </cols>
  <sheetData>
    <row r="1" spans="1:18" ht="27.75" customHeight="1" x14ac:dyDescent="0.2">
      <c r="A1" s="154" t="s">
        <v>103</v>
      </c>
      <c r="B1" s="154"/>
      <c r="C1" s="154"/>
      <c r="D1" s="154"/>
      <c r="E1" s="154"/>
      <c r="F1" s="154"/>
      <c r="G1" s="154"/>
      <c r="H1" s="154"/>
      <c r="I1" s="154"/>
      <c r="J1" s="154"/>
      <c r="K1" s="154"/>
      <c r="L1" s="154"/>
      <c r="M1" s="154"/>
      <c r="N1" s="154"/>
      <c r="O1" s="154"/>
      <c r="P1" s="154"/>
      <c r="Q1" s="154"/>
      <c r="R1" s="154"/>
    </row>
    <row r="2" spans="1:18" ht="6" customHeight="1" x14ac:dyDescent="0.25">
      <c r="A2" s="69"/>
      <c r="B2" s="69"/>
      <c r="C2" s="70"/>
      <c r="D2" s="70"/>
      <c r="E2" s="70"/>
      <c r="F2" s="70"/>
      <c r="G2" s="70"/>
      <c r="H2" s="70"/>
      <c r="I2" s="70"/>
      <c r="J2" s="70"/>
      <c r="K2" s="70"/>
      <c r="L2" s="70"/>
      <c r="M2" s="71"/>
      <c r="N2" s="71"/>
      <c r="O2" s="71"/>
      <c r="P2" s="71"/>
      <c r="Q2" s="71"/>
      <c r="R2" s="72"/>
    </row>
    <row r="3" spans="1:18" ht="35.25" customHeight="1" x14ac:dyDescent="0.2">
      <c r="A3" s="73"/>
      <c r="B3" s="73"/>
      <c r="C3" s="74" t="s">
        <v>80</v>
      </c>
      <c r="D3" s="74" t="s">
        <v>81</v>
      </c>
      <c r="E3" s="74" t="s">
        <v>82</v>
      </c>
      <c r="F3" s="74" t="s">
        <v>83</v>
      </c>
      <c r="G3" s="74" t="s">
        <v>84</v>
      </c>
      <c r="H3" s="75" t="s">
        <v>85</v>
      </c>
      <c r="I3" s="74" t="s">
        <v>86</v>
      </c>
      <c r="J3" s="74" t="s">
        <v>87</v>
      </c>
      <c r="K3" s="74" t="s">
        <v>88</v>
      </c>
      <c r="L3" s="75" t="s">
        <v>89</v>
      </c>
      <c r="M3" s="74" t="s">
        <v>90</v>
      </c>
      <c r="N3" s="74" t="s">
        <v>91</v>
      </c>
      <c r="O3" s="74" t="s">
        <v>92</v>
      </c>
      <c r="P3" s="74" t="s">
        <v>93</v>
      </c>
      <c r="Q3" s="34" t="s">
        <v>104</v>
      </c>
      <c r="R3" s="76" t="s">
        <v>95</v>
      </c>
    </row>
    <row r="4" spans="1:18" ht="12" customHeight="1" x14ac:dyDescent="0.2">
      <c r="A4" s="77" t="s">
        <v>96</v>
      </c>
      <c r="B4" s="77"/>
      <c r="C4" s="77"/>
      <c r="D4" s="77"/>
      <c r="E4" s="77"/>
      <c r="F4" s="77"/>
      <c r="G4" s="77"/>
      <c r="H4" s="77"/>
      <c r="I4" s="77"/>
      <c r="J4" s="77"/>
      <c r="K4" s="77"/>
      <c r="L4" s="77"/>
      <c r="M4" s="77"/>
      <c r="N4" s="77"/>
      <c r="O4" s="77"/>
      <c r="P4" s="77"/>
      <c r="Q4" s="77"/>
      <c r="R4" s="77"/>
    </row>
    <row r="5" spans="1:18" ht="12" customHeight="1" x14ac:dyDescent="0.2">
      <c r="A5" s="78" t="s">
        <v>97</v>
      </c>
      <c r="B5" s="79"/>
      <c r="C5" s="79"/>
      <c r="D5" s="79"/>
      <c r="E5" s="79"/>
      <c r="F5" s="79"/>
      <c r="G5" s="79"/>
      <c r="H5" s="79"/>
      <c r="I5" s="79"/>
      <c r="J5" s="79"/>
      <c r="K5" s="79"/>
      <c r="L5" s="79"/>
      <c r="M5" s="79"/>
      <c r="N5" s="79"/>
      <c r="O5" s="79"/>
      <c r="P5" s="79"/>
      <c r="Q5" s="79"/>
      <c r="R5" s="79"/>
    </row>
    <row r="6" spans="1:18" ht="12" customHeight="1" x14ac:dyDescent="0.2">
      <c r="A6" s="98" t="s">
        <v>51</v>
      </c>
      <c r="B6" s="99"/>
      <c r="C6" s="91"/>
      <c r="D6" s="92"/>
      <c r="E6" s="92"/>
      <c r="F6" s="92"/>
      <c r="G6" s="92"/>
      <c r="H6" s="92"/>
      <c r="I6" s="100"/>
      <c r="J6" s="92"/>
      <c r="K6" s="91"/>
      <c r="L6" s="91"/>
      <c r="M6" s="91"/>
      <c r="N6" s="91"/>
      <c r="O6" s="91"/>
      <c r="P6" s="91"/>
      <c r="Q6" s="91"/>
      <c r="R6" s="72"/>
    </row>
    <row r="7" spans="1:18" ht="12.75" customHeight="1" x14ac:dyDescent="0.25">
      <c r="A7" s="101" t="s">
        <v>105</v>
      </c>
      <c r="B7" s="102"/>
      <c r="C7" s="103">
        <v>709</v>
      </c>
      <c r="D7" s="82">
        <v>709</v>
      </c>
      <c r="E7" s="82">
        <v>1817</v>
      </c>
      <c r="F7" s="82">
        <v>58429</v>
      </c>
      <c r="G7" s="82">
        <v>64743</v>
      </c>
      <c r="H7" s="82">
        <f t="shared" ref="H7:H26" si="0">G7/365.25</f>
        <v>177.25667351129363</v>
      </c>
      <c r="I7" s="82">
        <v>0</v>
      </c>
      <c r="J7" s="82">
        <v>34286</v>
      </c>
      <c r="K7" s="104">
        <v>8490474</v>
      </c>
      <c r="L7" s="82">
        <f t="shared" ref="L7:L12" si="1">K7/365.25</f>
        <v>23245.650924024641</v>
      </c>
      <c r="M7" s="84">
        <v>20.678994341713821</v>
      </c>
      <c r="N7" s="84">
        <v>82.410437235543014</v>
      </c>
      <c r="O7" s="84">
        <v>2.5627644569816641</v>
      </c>
      <c r="P7" s="84">
        <v>32.156851953769952</v>
      </c>
      <c r="Q7" s="84">
        <f t="shared" ref="Q7:Q12" si="2">I7/(H7/1000)</f>
        <v>0</v>
      </c>
      <c r="R7" s="84">
        <v>0</v>
      </c>
    </row>
    <row r="8" spans="1:18" ht="15" x14ac:dyDescent="0.25">
      <c r="A8" s="101" t="s">
        <v>106</v>
      </c>
      <c r="B8" s="102"/>
      <c r="C8" s="103">
        <v>5430</v>
      </c>
      <c r="D8" s="82">
        <v>5430</v>
      </c>
      <c r="E8" s="82">
        <v>19791</v>
      </c>
      <c r="F8" s="82">
        <v>666913</v>
      </c>
      <c r="G8" s="82">
        <v>711739</v>
      </c>
      <c r="H8" s="82">
        <f t="shared" si="0"/>
        <v>1948.6351813826147</v>
      </c>
      <c r="I8" s="82">
        <v>4</v>
      </c>
      <c r="J8" s="82">
        <v>111133</v>
      </c>
      <c r="K8" s="104">
        <v>31432001</v>
      </c>
      <c r="L8" s="82">
        <f t="shared" si="1"/>
        <v>86056.128678986992</v>
      </c>
      <c r="M8" s="84">
        <v>48.860374506222279</v>
      </c>
      <c r="N8" s="84">
        <v>122.82007366482505</v>
      </c>
      <c r="O8" s="84">
        <v>3.6447513812154697</v>
      </c>
      <c r="P8" s="84">
        <v>33.697791925622759</v>
      </c>
      <c r="Q8" s="84">
        <f t="shared" si="2"/>
        <v>2.0527187634793091</v>
      </c>
      <c r="R8" s="84">
        <v>0.56200376823526599</v>
      </c>
    </row>
    <row r="9" spans="1:18" ht="15" x14ac:dyDescent="0.25">
      <c r="A9" s="101" t="s">
        <v>107</v>
      </c>
      <c r="B9" s="102"/>
      <c r="C9" s="103">
        <v>13455</v>
      </c>
      <c r="D9" s="82">
        <v>13455</v>
      </c>
      <c r="E9" s="82">
        <v>60353</v>
      </c>
      <c r="F9" s="82">
        <v>2176070</v>
      </c>
      <c r="G9" s="82">
        <v>2255924</v>
      </c>
      <c r="H9" s="82">
        <f t="shared" si="0"/>
        <v>6176.3832991101981</v>
      </c>
      <c r="I9" s="82">
        <v>19</v>
      </c>
      <c r="J9" s="82">
        <v>212930</v>
      </c>
      <c r="K9" s="104">
        <v>65375624</v>
      </c>
      <c r="L9" s="82">
        <f t="shared" si="1"/>
        <v>178988.70362765228</v>
      </c>
      <c r="M9" s="84">
        <v>63.189780679096415</v>
      </c>
      <c r="N9" s="84">
        <v>161.72946859903382</v>
      </c>
      <c r="O9" s="84">
        <v>4.4855444072835375</v>
      </c>
      <c r="P9" s="84">
        <v>36.055705598727485</v>
      </c>
      <c r="Q9" s="84">
        <f t="shared" si="2"/>
        <v>3.0762339511437444</v>
      </c>
      <c r="R9" s="84">
        <v>0.84222695445413942</v>
      </c>
    </row>
    <row r="10" spans="1:18" ht="15" x14ac:dyDescent="0.25">
      <c r="A10" s="101" t="s">
        <v>108</v>
      </c>
      <c r="B10" s="102"/>
      <c r="C10" s="103">
        <v>14363</v>
      </c>
      <c r="D10" s="82">
        <v>14363</v>
      </c>
      <c r="E10" s="82">
        <v>61612</v>
      </c>
      <c r="F10" s="82">
        <v>2447945</v>
      </c>
      <c r="G10" s="82">
        <v>2514543</v>
      </c>
      <c r="H10" s="82">
        <f t="shared" si="0"/>
        <v>6884.4435318275155</v>
      </c>
      <c r="I10" s="82">
        <v>25</v>
      </c>
      <c r="J10" s="82">
        <v>291550</v>
      </c>
      <c r="K10" s="104">
        <v>98291581</v>
      </c>
      <c r="L10" s="82">
        <f t="shared" si="1"/>
        <v>269107.68240930868</v>
      </c>
      <c r="M10" s="84">
        <v>49.2642771394272</v>
      </c>
      <c r="N10" s="84">
        <v>170.43410151082642</v>
      </c>
      <c r="O10" s="84">
        <v>4.2896330850100952</v>
      </c>
      <c r="P10" s="84">
        <v>39.731626955787831</v>
      </c>
      <c r="Q10" s="84">
        <f t="shared" si="2"/>
        <v>3.6313755620802666</v>
      </c>
      <c r="R10" s="84">
        <v>0.99421644410137344</v>
      </c>
    </row>
    <row r="11" spans="1:18" ht="15" x14ac:dyDescent="0.25">
      <c r="A11" s="101" t="s">
        <v>109</v>
      </c>
      <c r="B11" s="102"/>
      <c r="C11" s="103">
        <v>12711</v>
      </c>
      <c r="D11" s="82">
        <v>12711</v>
      </c>
      <c r="E11" s="82">
        <v>54772</v>
      </c>
      <c r="F11" s="82">
        <v>2195879</v>
      </c>
      <c r="G11" s="82">
        <v>2263067</v>
      </c>
      <c r="H11" s="82">
        <f t="shared" si="0"/>
        <v>6195.9397672826835</v>
      </c>
      <c r="I11" s="82">
        <v>57</v>
      </c>
      <c r="J11" s="82">
        <v>326420</v>
      </c>
      <c r="K11" s="104">
        <v>119362348</v>
      </c>
      <c r="L11" s="82">
        <f t="shared" si="1"/>
        <v>326796.29842573579</v>
      </c>
      <c r="M11" s="84">
        <v>38.940628637951107</v>
      </c>
      <c r="N11" s="84">
        <v>172.75422862087956</v>
      </c>
      <c r="O11" s="84">
        <v>4.3090236802769253</v>
      </c>
      <c r="P11" s="84">
        <v>40.091269261666547</v>
      </c>
      <c r="Q11" s="84">
        <f t="shared" si="2"/>
        <v>9.1995729688957493</v>
      </c>
      <c r="R11" s="84">
        <v>2.5187058094170434</v>
      </c>
    </row>
    <row r="12" spans="1:18" ht="15" x14ac:dyDescent="0.25">
      <c r="A12" s="101" t="s">
        <v>110</v>
      </c>
      <c r="B12" s="102"/>
      <c r="C12" s="103">
        <v>4336</v>
      </c>
      <c r="D12" s="82">
        <v>4336</v>
      </c>
      <c r="E12" s="82">
        <v>18250</v>
      </c>
      <c r="F12" s="82">
        <v>688259</v>
      </c>
      <c r="G12" s="82">
        <v>712941</v>
      </c>
      <c r="H12" s="82">
        <f t="shared" si="0"/>
        <v>1951.9260780287475</v>
      </c>
      <c r="I12" s="82">
        <v>24</v>
      </c>
      <c r="J12" s="82">
        <v>195200</v>
      </c>
      <c r="K12" s="104">
        <v>69405072</v>
      </c>
      <c r="L12" s="82">
        <f t="shared" si="1"/>
        <v>190020.73100616017</v>
      </c>
      <c r="M12" s="84">
        <v>22.21311475409836</v>
      </c>
      <c r="N12" s="84">
        <v>158.73131918819189</v>
      </c>
      <c r="O12" s="84">
        <v>4.2089483394833946</v>
      </c>
      <c r="P12" s="84">
        <v>37.71282191780822</v>
      </c>
      <c r="Q12" s="84">
        <f t="shared" si="2"/>
        <v>12.29554759790782</v>
      </c>
      <c r="R12" s="84">
        <v>3.3663374669152146</v>
      </c>
    </row>
    <row r="13" spans="1:18" x14ac:dyDescent="0.2">
      <c r="A13" s="98" t="s">
        <v>55</v>
      </c>
      <c r="B13" s="99"/>
      <c r="C13" s="91"/>
      <c r="D13" s="92"/>
      <c r="E13" s="92"/>
      <c r="F13" s="92"/>
      <c r="G13" s="92"/>
      <c r="H13" s="92"/>
      <c r="I13" s="92"/>
      <c r="J13" s="92"/>
      <c r="K13" s="91"/>
      <c r="L13" s="82"/>
      <c r="M13" s="91"/>
      <c r="N13" s="91"/>
      <c r="O13" s="91"/>
      <c r="P13" s="91"/>
      <c r="Q13" s="91"/>
      <c r="R13" s="72"/>
    </row>
    <row r="14" spans="1:18" ht="15" x14ac:dyDescent="0.25">
      <c r="A14" s="101" t="s">
        <v>105</v>
      </c>
      <c r="B14" s="102"/>
      <c r="C14" s="103">
        <v>709</v>
      </c>
      <c r="D14" s="82">
        <v>709</v>
      </c>
      <c r="E14" s="82">
        <v>1817</v>
      </c>
      <c r="F14" s="82">
        <v>58429</v>
      </c>
      <c r="G14" s="82">
        <v>64743</v>
      </c>
      <c r="H14" s="82">
        <f t="shared" si="0"/>
        <v>177.25667351129363</v>
      </c>
      <c r="I14" s="82">
        <v>0</v>
      </c>
      <c r="J14" s="82">
        <v>34295</v>
      </c>
      <c r="K14" s="104">
        <v>8498147</v>
      </c>
      <c r="L14" s="82">
        <f t="shared" ref="L14:L19" si="3">K14/365.25</f>
        <v>23266.658453114305</v>
      </c>
      <c r="M14" s="84">
        <v>20.673567575448317</v>
      </c>
      <c r="N14" s="84">
        <v>82.410437235543014</v>
      </c>
      <c r="O14" s="84">
        <v>2.5627644569816641</v>
      </c>
      <c r="P14" s="84">
        <v>32.156851953769952</v>
      </c>
      <c r="Q14" s="84">
        <f t="shared" ref="Q14:Q19" si="4">I14/(H14/1000)</f>
        <v>0</v>
      </c>
      <c r="R14" s="84">
        <v>0</v>
      </c>
    </row>
    <row r="15" spans="1:18" ht="15" x14ac:dyDescent="0.25">
      <c r="A15" s="101" t="s">
        <v>106</v>
      </c>
      <c r="B15" s="102"/>
      <c r="C15" s="103">
        <v>5428</v>
      </c>
      <c r="D15" s="82">
        <v>5428</v>
      </c>
      <c r="E15" s="82">
        <v>19738</v>
      </c>
      <c r="F15" s="82">
        <v>665063</v>
      </c>
      <c r="G15" s="82">
        <v>710016</v>
      </c>
      <c r="H15" s="82">
        <f t="shared" si="0"/>
        <v>1943.9178644763861</v>
      </c>
      <c r="I15" s="82">
        <v>2</v>
      </c>
      <c r="J15" s="82">
        <v>111144</v>
      </c>
      <c r="K15" s="104">
        <v>31460213</v>
      </c>
      <c r="L15" s="82">
        <f t="shared" si="3"/>
        <v>86133.368925393559</v>
      </c>
      <c r="M15" s="84">
        <v>48.83754408695026</v>
      </c>
      <c r="N15" s="84">
        <v>122.52450257921886</v>
      </c>
      <c r="O15" s="84">
        <v>3.6363301400147385</v>
      </c>
      <c r="P15" s="84">
        <v>33.694548586482924</v>
      </c>
      <c r="Q15" s="84">
        <f t="shared" si="4"/>
        <v>1.0288500540832881</v>
      </c>
      <c r="R15" s="84">
        <v>0.2816837930412836</v>
      </c>
    </row>
    <row r="16" spans="1:18" ht="15" x14ac:dyDescent="0.25">
      <c r="A16" s="101" t="s">
        <v>107</v>
      </c>
      <c r="B16" s="102"/>
      <c r="C16" s="103">
        <v>13450</v>
      </c>
      <c r="D16" s="82">
        <v>13450</v>
      </c>
      <c r="E16" s="82">
        <v>60294</v>
      </c>
      <c r="F16" s="82">
        <v>2174411</v>
      </c>
      <c r="G16" s="82">
        <v>2253656</v>
      </c>
      <c r="H16" s="82">
        <f t="shared" si="0"/>
        <v>6170.1738535249833</v>
      </c>
      <c r="I16" s="82">
        <v>18</v>
      </c>
      <c r="J16" s="82">
        <v>212998</v>
      </c>
      <c r="K16" s="104">
        <v>65460470</v>
      </c>
      <c r="L16" s="82">
        <f t="shared" si="3"/>
        <v>179220.99931553731</v>
      </c>
      <c r="M16" s="84">
        <v>63.146132827538281</v>
      </c>
      <c r="N16" s="84">
        <v>161.66624535315984</v>
      </c>
      <c r="O16" s="84">
        <v>4.4828252788104086</v>
      </c>
      <c r="P16" s="84">
        <v>36.063472318970376</v>
      </c>
      <c r="Q16" s="84">
        <f t="shared" si="4"/>
        <v>2.9172597770023461</v>
      </c>
      <c r="R16" s="84">
        <v>0.79870219767346917</v>
      </c>
    </row>
    <row r="17" spans="1:18" ht="15" x14ac:dyDescent="0.25">
      <c r="A17" s="101" t="s">
        <v>108</v>
      </c>
      <c r="B17" s="102"/>
      <c r="C17" s="103">
        <v>14346</v>
      </c>
      <c r="D17" s="82">
        <v>14346</v>
      </c>
      <c r="E17" s="82">
        <v>61438</v>
      </c>
      <c r="F17" s="82">
        <v>2440756</v>
      </c>
      <c r="G17" s="82">
        <v>2507683</v>
      </c>
      <c r="H17" s="82">
        <f t="shared" si="0"/>
        <v>6865.6618754277888</v>
      </c>
      <c r="I17" s="82">
        <v>20</v>
      </c>
      <c r="J17" s="82">
        <v>291639</v>
      </c>
      <c r="K17" s="104">
        <v>98462737</v>
      </c>
      <c r="L17" s="82">
        <f t="shared" si="3"/>
        <v>269576.28199863108</v>
      </c>
      <c r="M17" s="84">
        <v>49.190951827430489</v>
      </c>
      <c r="N17" s="84">
        <v>170.13495050885265</v>
      </c>
      <c r="O17" s="84">
        <v>4.2825874808308937</v>
      </c>
      <c r="P17" s="84">
        <v>39.727139555324065</v>
      </c>
      <c r="Q17" s="84">
        <f t="shared" si="4"/>
        <v>2.9130476220479222</v>
      </c>
      <c r="R17" s="84">
        <v>0.79754897249772005</v>
      </c>
    </row>
    <row r="18" spans="1:18" ht="15" x14ac:dyDescent="0.25">
      <c r="A18" s="101" t="s">
        <v>109</v>
      </c>
      <c r="B18" s="102"/>
      <c r="C18" s="103">
        <v>12708</v>
      </c>
      <c r="D18" s="82">
        <v>12708</v>
      </c>
      <c r="E18" s="82">
        <v>54636</v>
      </c>
      <c r="F18" s="82">
        <v>2192668</v>
      </c>
      <c r="G18" s="82">
        <v>2261334</v>
      </c>
      <c r="H18" s="82">
        <f t="shared" si="0"/>
        <v>6191.195071868583</v>
      </c>
      <c r="I18" s="82">
        <v>26</v>
      </c>
      <c r="J18" s="82">
        <v>326582</v>
      </c>
      <c r="K18" s="104">
        <v>119609164</v>
      </c>
      <c r="L18" s="82">
        <f t="shared" si="3"/>
        <v>327472.0438056126</v>
      </c>
      <c r="M18" s="84">
        <v>38.912126204138623</v>
      </c>
      <c r="N18" s="84">
        <v>172.54233553666981</v>
      </c>
      <c r="O18" s="84">
        <v>4.2993389990557134</v>
      </c>
      <c r="P18" s="84">
        <v>40.132293725748589</v>
      </c>
      <c r="Q18" s="84">
        <f t="shared" si="4"/>
        <v>4.1995123232569807</v>
      </c>
      <c r="R18" s="84">
        <v>1.1497638119800084</v>
      </c>
    </row>
    <row r="19" spans="1:18" ht="15" x14ac:dyDescent="0.25">
      <c r="A19" s="101" t="s">
        <v>110</v>
      </c>
      <c r="B19" s="102"/>
      <c r="C19" s="103">
        <v>4345</v>
      </c>
      <c r="D19" s="82">
        <v>4345</v>
      </c>
      <c r="E19" s="82">
        <v>18287</v>
      </c>
      <c r="F19" s="82">
        <v>689267</v>
      </c>
      <c r="G19" s="82">
        <v>715051</v>
      </c>
      <c r="H19" s="82">
        <f t="shared" si="0"/>
        <v>1957.7029431895962</v>
      </c>
      <c r="I19" s="82">
        <v>10</v>
      </c>
      <c r="J19" s="82">
        <v>195324</v>
      </c>
      <c r="K19" s="104">
        <v>69559943</v>
      </c>
      <c r="L19" s="82">
        <f t="shared" si="3"/>
        <v>190444.74469541409</v>
      </c>
      <c r="M19" s="84">
        <v>22.245090209088488</v>
      </c>
      <c r="N19" s="84">
        <v>158.63452243958574</v>
      </c>
      <c r="O19" s="84">
        <v>4.2087456846950522</v>
      </c>
      <c r="P19" s="84">
        <v>37.691638869142011</v>
      </c>
      <c r="Q19" s="84">
        <f t="shared" si="4"/>
        <v>5.1080272595940706</v>
      </c>
      <c r="R19" s="84">
        <v>1.3985016453371857</v>
      </c>
    </row>
    <row r="20" spans="1:18" x14ac:dyDescent="0.2">
      <c r="A20" s="98" t="s">
        <v>98</v>
      </c>
      <c r="B20" s="91"/>
      <c r="C20" s="91"/>
      <c r="D20" s="91"/>
      <c r="E20" s="91"/>
      <c r="F20" s="91"/>
      <c r="G20" s="91"/>
      <c r="H20" s="91"/>
      <c r="I20" s="92"/>
      <c r="J20" s="91"/>
      <c r="K20" s="91"/>
      <c r="L20" s="82"/>
      <c r="M20" s="91"/>
      <c r="N20" s="91"/>
      <c r="O20" s="91"/>
      <c r="P20" s="91"/>
      <c r="Q20" s="91"/>
      <c r="R20" s="72"/>
    </row>
    <row r="21" spans="1:18" ht="15" x14ac:dyDescent="0.25">
      <c r="A21" s="101" t="s">
        <v>105</v>
      </c>
      <c r="B21" s="102"/>
      <c r="C21" s="103">
        <v>709</v>
      </c>
      <c r="D21" s="82">
        <v>709</v>
      </c>
      <c r="E21" s="82">
        <v>1817</v>
      </c>
      <c r="F21" s="82">
        <v>58429</v>
      </c>
      <c r="G21" s="82">
        <v>64743</v>
      </c>
      <c r="H21" s="82">
        <f t="shared" si="0"/>
        <v>177.25667351129363</v>
      </c>
      <c r="I21" s="82">
        <v>0</v>
      </c>
      <c r="J21" s="82">
        <v>34262</v>
      </c>
      <c r="K21" s="104">
        <v>8479968</v>
      </c>
      <c r="L21" s="82">
        <f t="shared" ref="L21:L26" si="5">K21/365.25</f>
        <v>23216.887063655031</v>
      </c>
      <c r="M21" s="84">
        <v>20.693479656762594</v>
      </c>
      <c r="N21" s="84">
        <v>82.410437235543014</v>
      </c>
      <c r="O21" s="84">
        <v>2.5627644569816641</v>
      </c>
      <c r="P21" s="84">
        <v>32.156851953769952</v>
      </c>
      <c r="Q21" s="84">
        <f t="shared" ref="Q21:Q26" si="6">I21/(H21/1000)</f>
        <v>0</v>
      </c>
      <c r="R21" s="84">
        <v>0</v>
      </c>
    </row>
    <row r="22" spans="1:18" ht="15" x14ac:dyDescent="0.25">
      <c r="A22" s="101" t="s">
        <v>106</v>
      </c>
      <c r="B22" s="102"/>
      <c r="C22" s="103">
        <v>5419</v>
      </c>
      <c r="D22" s="82">
        <v>5419</v>
      </c>
      <c r="E22" s="82">
        <v>19717</v>
      </c>
      <c r="F22" s="82">
        <v>664453</v>
      </c>
      <c r="G22" s="82">
        <v>709197</v>
      </c>
      <c r="H22" s="82">
        <f t="shared" si="0"/>
        <v>1941.6755646817248</v>
      </c>
      <c r="I22" s="82">
        <v>6</v>
      </c>
      <c r="J22" s="82">
        <v>111004</v>
      </c>
      <c r="K22" s="104">
        <v>31383857</v>
      </c>
      <c r="L22" s="82">
        <f t="shared" si="5"/>
        <v>85924.317590691309</v>
      </c>
      <c r="M22" s="84">
        <v>48.818060610428454</v>
      </c>
      <c r="N22" s="84">
        <v>122.61542720059052</v>
      </c>
      <c r="O22" s="84">
        <v>3.6384941871193948</v>
      </c>
      <c r="P22" s="84">
        <v>33.699497895217327</v>
      </c>
      <c r="Q22" s="84">
        <f t="shared" si="6"/>
        <v>3.0901145943933774</v>
      </c>
      <c r="R22" s="84">
        <v>0.84602726745883028</v>
      </c>
    </row>
    <row r="23" spans="1:18" ht="15" x14ac:dyDescent="0.25">
      <c r="A23" s="101" t="s">
        <v>107</v>
      </c>
      <c r="B23" s="102"/>
      <c r="C23" s="103">
        <v>13420</v>
      </c>
      <c r="D23" s="82">
        <v>13420</v>
      </c>
      <c r="E23" s="82">
        <v>60143</v>
      </c>
      <c r="F23" s="82">
        <v>2168681</v>
      </c>
      <c r="G23" s="82">
        <v>2246798</v>
      </c>
      <c r="H23" s="82">
        <f t="shared" si="0"/>
        <v>6151.3976728268308</v>
      </c>
      <c r="I23" s="82">
        <v>35</v>
      </c>
      <c r="J23" s="82">
        <v>212662</v>
      </c>
      <c r="K23" s="104">
        <v>65247872</v>
      </c>
      <c r="L23" s="82">
        <f t="shared" si="5"/>
        <v>178638.93771389459</v>
      </c>
      <c r="M23" s="84">
        <v>63.104833021414258</v>
      </c>
      <c r="N23" s="84">
        <v>161.60067064083458</v>
      </c>
      <c r="O23" s="84">
        <v>4.4815946348733231</v>
      </c>
      <c r="P23" s="84">
        <v>36.058743328400645</v>
      </c>
      <c r="Q23" s="84">
        <f t="shared" si="6"/>
        <v>5.6897638327967179</v>
      </c>
      <c r="R23" s="84">
        <v>1.5577724388218257</v>
      </c>
    </row>
    <row r="24" spans="1:18" ht="15" x14ac:dyDescent="0.25">
      <c r="A24" s="101" t="s">
        <v>108</v>
      </c>
      <c r="B24" s="102"/>
      <c r="C24" s="103">
        <v>14319</v>
      </c>
      <c r="D24" s="82">
        <v>14319</v>
      </c>
      <c r="E24" s="82">
        <v>61369</v>
      </c>
      <c r="F24" s="82">
        <v>2438281</v>
      </c>
      <c r="G24" s="82">
        <v>2504099</v>
      </c>
      <c r="H24" s="82">
        <f t="shared" si="0"/>
        <v>6855.8494182067079</v>
      </c>
      <c r="I24" s="82">
        <v>44</v>
      </c>
      <c r="J24" s="82">
        <v>291072</v>
      </c>
      <c r="K24" s="104">
        <v>98064036</v>
      </c>
      <c r="L24" s="82">
        <f t="shared" si="5"/>
        <v>268484.69815195072</v>
      </c>
      <c r="M24" s="84">
        <v>49.19401385224274</v>
      </c>
      <c r="N24" s="84">
        <v>170.28291081779454</v>
      </c>
      <c r="O24" s="84">
        <v>4.2858439835184026</v>
      </c>
      <c r="P24" s="84">
        <v>39.731476804249702</v>
      </c>
      <c r="Q24" s="84">
        <f t="shared" si="6"/>
        <v>6.4178772484634194</v>
      </c>
      <c r="R24" s="84">
        <v>1.7571190276422777</v>
      </c>
    </row>
    <row r="25" spans="1:18" ht="15" x14ac:dyDescent="0.25">
      <c r="A25" s="101" t="s">
        <v>109</v>
      </c>
      <c r="B25" s="102"/>
      <c r="C25" s="103">
        <v>12670</v>
      </c>
      <c r="D25" s="82">
        <v>12670</v>
      </c>
      <c r="E25" s="82">
        <v>54493</v>
      </c>
      <c r="F25" s="82">
        <v>2187202</v>
      </c>
      <c r="G25" s="82">
        <v>2253320</v>
      </c>
      <c r="H25" s="82">
        <f t="shared" si="0"/>
        <v>6169.2539356605066</v>
      </c>
      <c r="I25" s="82">
        <v>83</v>
      </c>
      <c r="J25" s="82">
        <v>325806</v>
      </c>
      <c r="K25" s="104">
        <v>119009340</v>
      </c>
      <c r="L25" s="82">
        <f t="shared" si="5"/>
        <v>325829.81519507186</v>
      </c>
      <c r="M25" s="84">
        <v>38.888172716279016</v>
      </c>
      <c r="N25" s="84">
        <v>172.62841357537491</v>
      </c>
      <c r="O25" s="84">
        <v>4.3009471191791633</v>
      </c>
      <c r="P25" s="84">
        <v>40.137302038793976</v>
      </c>
      <c r="Q25" s="84">
        <f t="shared" si="6"/>
        <v>13.453814815472281</v>
      </c>
      <c r="R25" s="84">
        <v>3.6834537482470306</v>
      </c>
    </row>
    <row r="26" spans="1:18" ht="15" x14ac:dyDescent="0.25">
      <c r="A26" s="101" t="s">
        <v>110</v>
      </c>
      <c r="B26" s="102"/>
      <c r="C26" s="103">
        <v>4317</v>
      </c>
      <c r="D26" s="82">
        <v>4317</v>
      </c>
      <c r="E26" s="82">
        <v>18145</v>
      </c>
      <c r="F26" s="82">
        <v>684849</v>
      </c>
      <c r="G26" s="82">
        <v>709021</v>
      </c>
      <c r="H26" s="82">
        <f t="shared" si="0"/>
        <v>1941.1937029431897</v>
      </c>
      <c r="I26" s="82">
        <v>34</v>
      </c>
      <c r="J26" s="82">
        <v>194791</v>
      </c>
      <c r="K26" s="104">
        <v>69184883</v>
      </c>
      <c r="L26" s="105">
        <f t="shared" si="5"/>
        <v>189417.88637919232</v>
      </c>
      <c r="M26" s="84">
        <v>22.162214886724744</v>
      </c>
      <c r="N26" s="84">
        <v>158.6400277970813</v>
      </c>
      <c r="O26" s="84">
        <v>4.2031503358813991</v>
      </c>
      <c r="P26" s="84">
        <v>37.743124827776249</v>
      </c>
      <c r="Q26" s="84">
        <f t="shared" si="6"/>
        <v>17.514996029736778</v>
      </c>
      <c r="R26" s="84">
        <v>4.7953445666630463</v>
      </c>
    </row>
    <row r="27" spans="1:18" x14ac:dyDescent="0.2">
      <c r="A27" s="85" t="s">
        <v>99</v>
      </c>
      <c r="B27" s="87"/>
      <c r="C27" s="87"/>
      <c r="D27" s="87"/>
      <c r="E27" s="87"/>
      <c r="F27" s="87"/>
      <c r="G27" s="87"/>
      <c r="H27" s="87"/>
      <c r="I27" s="88"/>
      <c r="J27" s="87"/>
      <c r="K27" s="87"/>
      <c r="L27" s="82"/>
      <c r="M27" s="87"/>
      <c r="N27" s="87"/>
      <c r="O27" s="87"/>
      <c r="P27" s="87"/>
      <c r="Q27" s="87"/>
      <c r="R27" s="89"/>
    </row>
    <row r="28" spans="1:18" x14ac:dyDescent="0.2">
      <c r="A28" s="98" t="s">
        <v>51</v>
      </c>
      <c r="B28" s="91"/>
      <c r="C28" s="91"/>
      <c r="D28" s="91"/>
      <c r="E28" s="91"/>
      <c r="F28" s="91"/>
      <c r="G28" s="91"/>
      <c r="H28" s="91"/>
      <c r="I28" s="92"/>
      <c r="J28" s="91"/>
      <c r="K28" s="91"/>
      <c r="L28" s="82"/>
      <c r="M28" s="91"/>
      <c r="N28" s="91"/>
      <c r="O28" s="91"/>
      <c r="P28" s="91"/>
      <c r="Q28" s="91"/>
      <c r="R28" s="72"/>
    </row>
    <row r="29" spans="1:18" ht="15" x14ac:dyDescent="0.25">
      <c r="A29" s="101" t="s">
        <v>105</v>
      </c>
      <c r="B29" s="102"/>
      <c r="C29" s="103">
        <v>598</v>
      </c>
      <c r="D29" s="82">
        <v>598</v>
      </c>
      <c r="E29" s="82">
        <v>1500</v>
      </c>
      <c r="F29" s="82">
        <v>48702</v>
      </c>
      <c r="G29" s="82">
        <v>54100</v>
      </c>
      <c r="H29" s="82">
        <f t="shared" ref="H29:H48" si="7">G29/365.25</f>
        <v>148.11772758384669</v>
      </c>
      <c r="I29" s="82">
        <v>0</v>
      </c>
      <c r="J29" s="82">
        <v>31014</v>
      </c>
      <c r="K29" s="104">
        <v>7392682</v>
      </c>
      <c r="L29" s="82">
        <f t="shared" ref="L29:L34" si="8">K29/365.25</f>
        <v>20240.060232717318</v>
      </c>
      <c r="M29" s="84">
        <v>19.281614754626943</v>
      </c>
      <c r="N29" s="84">
        <v>81.441471571906348</v>
      </c>
      <c r="O29" s="84">
        <v>2.508361204013378</v>
      </c>
      <c r="P29" s="84">
        <v>32.468000000000004</v>
      </c>
      <c r="Q29" s="84">
        <f t="shared" ref="Q29:Q34" si="9">I29/(H29/1000)</f>
        <v>0</v>
      </c>
      <c r="R29" s="84">
        <v>0</v>
      </c>
    </row>
    <row r="30" spans="1:18" ht="15" x14ac:dyDescent="0.25">
      <c r="A30" s="101" t="s">
        <v>106</v>
      </c>
      <c r="B30" s="102"/>
      <c r="C30" s="103">
        <v>4759</v>
      </c>
      <c r="D30" s="82">
        <v>4759</v>
      </c>
      <c r="E30" s="82">
        <v>17735</v>
      </c>
      <c r="F30" s="82">
        <v>598240</v>
      </c>
      <c r="G30" s="82">
        <v>637912</v>
      </c>
      <c r="H30" s="82">
        <f t="shared" si="7"/>
        <v>1746.507871321013</v>
      </c>
      <c r="I30" s="82">
        <v>3</v>
      </c>
      <c r="J30" s="82">
        <v>101537</v>
      </c>
      <c r="K30" s="104">
        <v>28268586</v>
      </c>
      <c r="L30" s="82">
        <f t="shared" si="8"/>
        <v>77395.170431211503</v>
      </c>
      <c r="M30" s="84">
        <v>46.869614032323192</v>
      </c>
      <c r="N30" s="84">
        <v>125.70708131960495</v>
      </c>
      <c r="O30" s="84">
        <v>3.7266232401765076</v>
      </c>
      <c r="P30" s="84">
        <v>33.732168029320555</v>
      </c>
      <c r="Q30" s="84">
        <f t="shared" si="9"/>
        <v>1.7177134150164914</v>
      </c>
      <c r="R30" s="84">
        <v>0.47028430253702708</v>
      </c>
    </row>
    <row r="31" spans="1:18" ht="15" x14ac:dyDescent="0.25">
      <c r="A31" s="101" t="s">
        <v>107</v>
      </c>
      <c r="B31" s="102"/>
      <c r="C31" s="103">
        <v>12145</v>
      </c>
      <c r="D31" s="82">
        <v>12145</v>
      </c>
      <c r="E31" s="82">
        <v>54981</v>
      </c>
      <c r="F31" s="82">
        <v>1986988</v>
      </c>
      <c r="G31" s="82">
        <v>2059783</v>
      </c>
      <c r="H31" s="82">
        <f t="shared" si="7"/>
        <v>5639.3785078713208</v>
      </c>
      <c r="I31" s="82">
        <v>18</v>
      </c>
      <c r="J31" s="82">
        <v>195948</v>
      </c>
      <c r="K31" s="104">
        <v>59646397</v>
      </c>
      <c r="L31" s="82">
        <f t="shared" si="8"/>
        <v>163302.93497604382</v>
      </c>
      <c r="M31" s="84">
        <v>61.98072958131749</v>
      </c>
      <c r="N31" s="84">
        <v>163.60543433511734</v>
      </c>
      <c r="O31" s="84">
        <v>4.5270481679703583</v>
      </c>
      <c r="P31" s="84">
        <v>36.139539113511944</v>
      </c>
      <c r="Q31" s="84">
        <f t="shared" si="9"/>
        <v>3.1918410822887653</v>
      </c>
      <c r="R31" s="84">
        <v>0.87387846195448748</v>
      </c>
    </row>
    <row r="32" spans="1:18" ht="15" x14ac:dyDescent="0.25">
      <c r="A32" s="101" t="s">
        <v>108</v>
      </c>
      <c r="B32" s="102"/>
      <c r="C32" s="103">
        <v>12965</v>
      </c>
      <c r="D32" s="82">
        <v>12965</v>
      </c>
      <c r="E32" s="82">
        <v>56418</v>
      </c>
      <c r="F32" s="82">
        <v>2252605</v>
      </c>
      <c r="G32" s="82">
        <v>2314046</v>
      </c>
      <c r="H32" s="82">
        <f t="shared" si="7"/>
        <v>6335.5126625598905</v>
      </c>
      <c r="I32" s="82">
        <v>21</v>
      </c>
      <c r="J32" s="82">
        <v>265437</v>
      </c>
      <c r="K32" s="104">
        <v>89685301</v>
      </c>
      <c r="L32" s="82">
        <f t="shared" si="8"/>
        <v>245544.97193702942</v>
      </c>
      <c r="M32" s="84">
        <v>48.843981811126554</v>
      </c>
      <c r="N32" s="84">
        <v>173.74508291554184</v>
      </c>
      <c r="O32" s="84">
        <v>4.3515618974161203</v>
      </c>
      <c r="P32" s="84">
        <v>39.927062285086322</v>
      </c>
      <c r="Q32" s="84">
        <f t="shared" si="9"/>
        <v>3.314648887705776</v>
      </c>
      <c r="R32" s="84">
        <v>0.90750140662718026</v>
      </c>
    </row>
    <row r="33" spans="1:18" ht="15" x14ac:dyDescent="0.25">
      <c r="A33" s="101" t="s">
        <v>109</v>
      </c>
      <c r="B33" s="102"/>
      <c r="C33" s="103">
        <v>11963</v>
      </c>
      <c r="D33" s="82">
        <v>11963</v>
      </c>
      <c r="E33" s="82">
        <v>51903</v>
      </c>
      <c r="F33" s="82">
        <v>2087736</v>
      </c>
      <c r="G33" s="82">
        <v>2151075</v>
      </c>
      <c r="H33" s="82">
        <f t="shared" si="7"/>
        <v>5889.3223819301847</v>
      </c>
      <c r="I33" s="82">
        <v>51</v>
      </c>
      <c r="J33" s="82">
        <v>305305</v>
      </c>
      <c r="K33" s="106">
        <v>112384821</v>
      </c>
      <c r="L33" s="82">
        <f t="shared" si="8"/>
        <v>307692.8706365503</v>
      </c>
      <c r="M33" s="84">
        <v>39.183767052619515</v>
      </c>
      <c r="N33" s="84">
        <v>174.51609128145114</v>
      </c>
      <c r="O33" s="84">
        <v>4.338627434589986</v>
      </c>
      <c r="P33" s="84">
        <v>40.2238020923646</v>
      </c>
      <c r="Q33" s="84">
        <f t="shared" si="9"/>
        <v>8.6597398974931146</v>
      </c>
      <c r="R33" s="84">
        <v>2.3709075694710782</v>
      </c>
    </row>
    <row r="34" spans="1:18" ht="15" x14ac:dyDescent="0.25">
      <c r="A34" s="101" t="s">
        <v>110</v>
      </c>
      <c r="B34" s="102"/>
      <c r="C34" s="103">
        <v>4110</v>
      </c>
      <c r="D34" s="82">
        <v>4110</v>
      </c>
      <c r="E34" s="82">
        <v>17348</v>
      </c>
      <c r="F34" s="82">
        <v>656042</v>
      </c>
      <c r="G34" s="82">
        <v>679400</v>
      </c>
      <c r="H34" s="82">
        <f t="shared" si="7"/>
        <v>1860.0958247775495</v>
      </c>
      <c r="I34" s="82">
        <v>23</v>
      </c>
      <c r="J34" s="82">
        <v>185077</v>
      </c>
      <c r="K34" s="106">
        <v>66150242</v>
      </c>
      <c r="L34" s="82">
        <f t="shared" si="8"/>
        <v>181109.49212867898</v>
      </c>
      <c r="M34" s="84">
        <v>22.206973313809929</v>
      </c>
      <c r="N34" s="84">
        <v>159.62092457420925</v>
      </c>
      <c r="O34" s="84">
        <v>4.2209245742092456</v>
      </c>
      <c r="P34" s="84">
        <v>37.816578279916996</v>
      </c>
      <c r="Q34" s="84">
        <f t="shared" si="9"/>
        <v>12.36495437150427</v>
      </c>
      <c r="R34" s="84">
        <v>3.385340005887548</v>
      </c>
    </row>
    <row r="35" spans="1:18" x14ac:dyDescent="0.2">
      <c r="A35" s="98" t="s">
        <v>55</v>
      </c>
      <c r="B35" s="91"/>
      <c r="C35" s="91"/>
      <c r="D35" s="91"/>
      <c r="E35" s="91"/>
      <c r="F35" s="91"/>
      <c r="G35" s="91"/>
      <c r="H35" s="91"/>
      <c r="I35" s="92"/>
      <c r="J35" s="91"/>
      <c r="K35" s="91"/>
      <c r="L35" s="82"/>
      <c r="M35" s="91"/>
      <c r="N35" s="91"/>
      <c r="O35" s="91"/>
      <c r="P35" s="91"/>
      <c r="Q35" s="91"/>
      <c r="R35" s="72"/>
    </row>
    <row r="36" spans="1:18" ht="15" x14ac:dyDescent="0.25">
      <c r="A36" s="101" t="s">
        <v>105</v>
      </c>
      <c r="B36" s="102"/>
      <c r="C36" s="103">
        <v>598</v>
      </c>
      <c r="D36" s="82">
        <v>598</v>
      </c>
      <c r="E36" s="82">
        <v>1500</v>
      </c>
      <c r="F36" s="82">
        <v>48702</v>
      </c>
      <c r="G36" s="82">
        <v>54100</v>
      </c>
      <c r="H36" s="82">
        <f t="shared" si="7"/>
        <v>148.11772758384669</v>
      </c>
      <c r="I36" s="82">
        <v>0</v>
      </c>
      <c r="J36" s="82">
        <v>31024</v>
      </c>
      <c r="K36" s="104">
        <v>7400405</v>
      </c>
      <c r="L36" s="82">
        <f t="shared" ref="L36:L41" si="10">K36/365.25</f>
        <v>20261.204654346337</v>
      </c>
      <c r="M36" s="84">
        <v>19.275399690562143</v>
      </c>
      <c r="N36" s="84">
        <v>81.441471571906348</v>
      </c>
      <c r="O36" s="84">
        <v>2.508361204013378</v>
      </c>
      <c r="P36" s="84">
        <v>32.468000000000004</v>
      </c>
      <c r="Q36" s="84">
        <f t="shared" ref="Q36:Q41" si="11">I36/(H36/1000)</f>
        <v>0</v>
      </c>
      <c r="R36" s="84">
        <v>0</v>
      </c>
    </row>
    <row r="37" spans="1:18" ht="15" x14ac:dyDescent="0.25">
      <c r="A37" s="101" t="s">
        <v>106</v>
      </c>
      <c r="B37" s="102"/>
      <c r="C37" s="103">
        <v>4757</v>
      </c>
      <c r="D37" s="82">
        <v>4757</v>
      </c>
      <c r="E37" s="82">
        <v>17682</v>
      </c>
      <c r="F37" s="82">
        <v>596390</v>
      </c>
      <c r="G37" s="82">
        <v>636218</v>
      </c>
      <c r="H37" s="82">
        <f t="shared" si="7"/>
        <v>1741.8699520876112</v>
      </c>
      <c r="I37" s="82">
        <v>1</v>
      </c>
      <c r="J37" s="82">
        <v>101541</v>
      </c>
      <c r="K37" s="104">
        <v>28293317</v>
      </c>
      <c r="L37" s="82">
        <f t="shared" si="10"/>
        <v>77462.880219028069</v>
      </c>
      <c r="M37" s="84">
        <v>46.848071222461861</v>
      </c>
      <c r="N37" s="84">
        <v>125.37103216312802</v>
      </c>
      <c r="O37" s="84">
        <v>3.7170485600168175</v>
      </c>
      <c r="P37" s="84">
        <v>33.728650605135165</v>
      </c>
      <c r="Q37" s="84">
        <f t="shared" si="11"/>
        <v>0.57409567160941699</v>
      </c>
      <c r="R37" s="84">
        <v>0.15717882864049745</v>
      </c>
    </row>
    <row r="38" spans="1:18" ht="15" x14ac:dyDescent="0.25">
      <c r="A38" s="101" t="s">
        <v>107</v>
      </c>
      <c r="B38" s="102"/>
      <c r="C38" s="103">
        <v>12142</v>
      </c>
      <c r="D38" s="82">
        <v>12142</v>
      </c>
      <c r="E38" s="82">
        <v>54959</v>
      </c>
      <c r="F38" s="82">
        <v>1986439</v>
      </c>
      <c r="G38" s="82">
        <v>2059379</v>
      </c>
      <c r="H38" s="82">
        <f t="shared" si="7"/>
        <v>5638.2724161533197</v>
      </c>
      <c r="I38" s="82">
        <v>16</v>
      </c>
      <c r="J38" s="82">
        <v>196021</v>
      </c>
      <c r="K38" s="104">
        <v>59723044</v>
      </c>
      <c r="L38" s="82">
        <f t="shared" si="10"/>
        <v>163512.78302532513</v>
      </c>
      <c r="M38" s="84">
        <v>61.942342912238999</v>
      </c>
      <c r="N38" s="84">
        <v>163.60064239828694</v>
      </c>
      <c r="O38" s="84">
        <v>4.5263548015154011</v>
      </c>
      <c r="P38" s="84">
        <v>36.144016448625337</v>
      </c>
      <c r="Q38" s="84">
        <f t="shared" si="11"/>
        <v>2.8377486611255143</v>
      </c>
      <c r="R38" s="84">
        <v>0.77693324055455548</v>
      </c>
    </row>
    <row r="39" spans="1:18" ht="15" x14ac:dyDescent="0.25">
      <c r="A39" s="101" t="s">
        <v>108</v>
      </c>
      <c r="B39" s="102"/>
      <c r="C39" s="103">
        <v>12951</v>
      </c>
      <c r="D39" s="82">
        <v>12951</v>
      </c>
      <c r="E39" s="82">
        <v>56281</v>
      </c>
      <c r="F39" s="82">
        <v>2246499</v>
      </c>
      <c r="G39" s="82">
        <v>2308228</v>
      </c>
      <c r="H39" s="82">
        <f t="shared" si="7"/>
        <v>6319.5838466803561</v>
      </c>
      <c r="I39" s="82">
        <v>18</v>
      </c>
      <c r="J39" s="82">
        <v>265544</v>
      </c>
      <c r="K39" s="104">
        <v>89839634</v>
      </c>
      <c r="L39" s="82">
        <f t="shared" si="10"/>
        <v>245967.51266255989</v>
      </c>
      <c r="M39" s="84">
        <v>48.771578344831745</v>
      </c>
      <c r="N39" s="84">
        <v>173.46143154968729</v>
      </c>
      <c r="O39" s="84">
        <v>4.3456875916917612</v>
      </c>
      <c r="P39" s="84">
        <v>39.915761980064318</v>
      </c>
      <c r="Q39" s="84">
        <f t="shared" si="11"/>
        <v>2.8482888172225622</v>
      </c>
      <c r="R39" s="84">
        <v>0.77981897802123534</v>
      </c>
    </row>
    <row r="40" spans="1:18" ht="15" x14ac:dyDescent="0.25">
      <c r="A40" s="101" t="s">
        <v>109</v>
      </c>
      <c r="B40" s="102"/>
      <c r="C40" s="103">
        <v>11961</v>
      </c>
      <c r="D40" s="82">
        <v>11961</v>
      </c>
      <c r="E40" s="82">
        <v>51761</v>
      </c>
      <c r="F40" s="82">
        <v>2084222</v>
      </c>
      <c r="G40" s="82">
        <v>2148899</v>
      </c>
      <c r="H40" s="82">
        <f t="shared" si="7"/>
        <v>5883.364818617385</v>
      </c>
      <c r="I40" s="82">
        <v>25</v>
      </c>
      <c r="J40" s="82">
        <v>305470</v>
      </c>
      <c r="K40" s="104">
        <v>112618226</v>
      </c>
      <c r="L40" s="82">
        <f t="shared" si="10"/>
        <v>308331.89869952085</v>
      </c>
      <c r="M40" s="84">
        <v>39.156054604380138</v>
      </c>
      <c r="N40" s="84">
        <v>174.25148398963299</v>
      </c>
      <c r="O40" s="84">
        <v>4.3274809798511829</v>
      </c>
      <c r="P40" s="84">
        <v>40.266262243774271</v>
      </c>
      <c r="Q40" s="84">
        <f t="shared" si="11"/>
        <v>4.2492690442873311</v>
      </c>
      <c r="R40" s="84">
        <v>1.1633864597638139</v>
      </c>
    </row>
    <row r="41" spans="1:18" ht="15" x14ac:dyDescent="0.25">
      <c r="A41" s="101" t="s">
        <v>110</v>
      </c>
      <c r="B41" s="102"/>
      <c r="C41" s="103">
        <v>4121</v>
      </c>
      <c r="D41" s="82">
        <v>4121</v>
      </c>
      <c r="E41" s="82">
        <v>17380</v>
      </c>
      <c r="F41" s="82">
        <v>656900</v>
      </c>
      <c r="G41" s="82">
        <v>681413</v>
      </c>
      <c r="H41" s="82">
        <f t="shared" si="7"/>
        <v>1865.6071184120465</v>
      </c>
      <c r="I41" s="82">
        <v>9</v>
      </c>
      <c r="J41" s="82">
        <v>185222</v>
      </c>
      <c r="K41" s="104">
        <v>66297158</v>
      </c>
      <c r="L41" s="82">
        <f t="shared" si="10"/>
        <v>181511.72621492128</v>
      </c>
      <c r="M41" s="84">
        <v>22.248976903391604</v>
      </c>
      <c r="N41" s="84">
        <v>159.40305751031303</v>
      </c>
      <c r="O41" s="84">
        <v>4.2174229555933023</v>
      </c>
      <c r="P41" s="84">
        <v>37.796317606444191</v>
      </c>
      <c r="Q41" s="84">
        <f t="shared" si="11"/>
        <v>4.8241668415483714</v>
      </c>
      <c r="R41" s="84">
        <v>1.3207848984389792</v>
      </c>
    </row>
    <row r="42" spans="1:18" x14ac:dyDescent="0.2">
      <c r="A42" s="98" t="s">
        <v>98</v>
      </c>
      <c r="B42" s="72"/>
      <c r="C42" s="93"/>
      <c r="D42" s="93"/>
      <c r="E42" s="93"/>
      <c r="F42" s="93"/>
      <c r="G42" s="93"/>
      <c r="H42" s="93"/>
      <c r="I42" s="93"/>
      <c r="J42" s="93"/>
      <c r="K42" s="93"/>
      <c r="L42" s="82"/>
      <c r="M42" s="93"/>
      <c r="N42" s="93"/>
      <c r="O42" s="93"/>
      <c r="P42" s="93"/>
      <c r="Q42" s="93"/>
      <c r="R42" s="72"/>
    </row>
    <row r="43" spans="1:18" ht="15" x14ac:dyDescent="0.25">
      <c r="A43" s="101" t="s">
        <v>105</v>
      </c>
      <c r="B43" s="102"/>
      <c r="C43" s="103">
        <v>598</v>
      </c>
      <c r="D43" s="82">
        <v>598</v>
      </c>
      <c r="E43" s="82">
        <v>1500</v>
      </c>
      <c r="F43" s="82">
        <v>48702</v>
      </c>
      <c r="G43" s="82">
        <v>54100</v>
      </c>
      <c r="H43" s="82">
        <f t="shared" si="7"/>
        <v>148.11772758384669</v>
      </c>
      <c r="I43" s="82">
        <v>0</v>
      </c>
      <c r="J43" s="82">
        <v>30994</v>
      </c>
      <c r="K43" s="104">
        <v>7384100</v>
      </c>
      <c r="L43" s="82">
        <f t="shared" ref="L43:L48" si="12">K43/365.25</f>
        <v>20216.56399726215</v>
      </c>
      <c r="M43" s="84">
        <v>19.294056914241466</v>
      </c>
      <c r="N43" s="84">
        <v>81.441471571906348</v>
      </c>
      <c r="O43" s="84">
        <v>2.508361204013378</v>
      </c>
      <c r="P43" s="84">
        <v>32.468000000000004</v>
      </c>
      <c r="Q43" s="84">
        <f t="shared" ref="Q43:Q48" si="13">I43/(H43/1000)</f>
        <v>0</v>
      </c>
      <c r="R43" s="84">
        <v>0</v>
      </c>
    </row>
    <row r="44" spans="1:18" ht="15" x14ac:dyDescent="0.25">
      <c r="A44" s="101" t="s">
        <v>106</v>
      </c>
      <c r="B44" s="102"/>
      <c r="C44" s="103">
        <v>4748</v>
      </c>
      <c r="D44" s="82">
        <v>4748</v>
      </c>
      <c r="E44" s="82">
        <v>17661</v>
      </c>
      <c r="F44" s="82">
        <v>595780</v>
      </c>
      <c r="G44" s="82">
        <v>635407</v>
      </c>
      <c r="H44" s="82">
        <f t="shared" si="7"/>
        <v>1739.649555099247</v>
      </c>
      <c r="I44" s="82">
        <v>4</v>
      </c>
      <c r="J44" s="82">
        <v>101411</v>
      </c>
      <c r="K44" s="104">
        <v>28226510</v>
      </c>
      <c r="L44" s="82">
        <f t="shared" si="12"/>
        <v>77279.972621492125</v>
      </c>
      <c r="M44" s="84">
        <v>46.819378568399877</v>
      </c>
      <c r="N44" s="84">
        <v>125.48020219039596</v>
      </c>
      <c r="O44" s="84">
        <v>3.7196714406065712</v>
      </c>
      <c r="P44" s="84">
        <v>33.734216635524604</v>
      </c>
      <c r="Q44" s="84">
        <f t="shared" si="13"/>
        <v>2.2993136682472808</v>
      </c>
      <c r="R44" s="84">
        <v>0.62951777364744177</v>
      </c>
    </row>
    <row r="45" spans="1:18" ht="15" x14ac:dyDescent="0.25">
      <c r="A45" s="101" t="s">
        <v>107</v>
      </c>
      <c r="B45" s="102"/>
      <c r="C45" s="103">
        <v>12113</v>
      </c>
      <c r="D45" s="82">
        <v>12113</v>
      </c>
      <c r="E45" s="82">
        <v>54810</v>
      </c>
      <c r="F45" s="82">
        <v>1980769</v>
      </c>
      <c r="G45" s="82">
        <v>2052613</v>
      </c>
      <c r="H45" s="82">
        <f t="shared" si="7"/>
        <v>5619.748117727584</v>
      </c>
      <c r="I45" s="82">
        <v>32</v>
      </c>
      <c r="J45" s="82">
        <v>195695</v>
      </c>
      <c r="K45" s="104">
        <v>59530307</v>
      </c>
      <c r="L45" s="82">
        <f t="shared" si="12"/>
        <v>162985.09787816563</v>
      </c>
      <c r="M45" s="84">
        <v>61.897340248856636</v>
      </c>
      <c r="N45" s="84">
        <v>163.52423016593741</v>
      </c>
      <c r="O45" s="84">
        <v>4.5248906133905722</v>
      </c>
      <c r="P45" s="84">
        <v>36.138825031928484</v>
      </c>
      <c r="Q45" s="84">
        <f t="shared" si="13"/>
        <v>5.694205386012853</v>
      </c>
      <c r="R45" s="84">
        <v>1.5589884698187142</v>
      </c>
    </row>
    <row r="46" spans="1:18" ht="15" x14ac:dyDescent="0.25">
      <c r="A46" s="101" t="s">
        <v>108</v>
      </c>
      <c r="B46" s="102"/>
      <c r="C46" s="103">
        <v>12926</v>
      </c>
      <c r="D46" s="82">
        <v>12926</v>
      </c>
      <c r="E46" s="82">
        <v>56216</v>
      </c>
      <c r="F46" s="82">
        <v>2244144</v>
      </c>
      <c r="G46" s="82">
        <v>2304856</v>
      </c>
      <c r="H46" s="82">
        <f t="shared" si="7"/>
        <v>6310.3518138261461</v>
      </c>
      <c r="I46" s="82">
        <v>38</v>
      </c>
      <c r="J46" s="82">
        <v>265007</v>
      </c>
      <c r="K46" s="104">
        <v>89477582</v>
      </c>
      <c r="L46" s="82">
        <f t="shared" si="12"/>
        <v>244976.26830937713</v>
      </c>
      <c r="M46" s="84">
        <v>48.776070066073729</v>
      </c>
      <c r="N46" s="84">
        <v>173.61473000154726</v>
      </c>
      <c r="O46" s="84">
        <v>4.3490639022125945</v>
      </c>
      <c r="P46" s="84">
        <v>39.920022769318344</v>
      </c>
      <c r="Q46" s="84">
        <f t="shared" si="13"/>
        <v>6.0218512566511757</v>
      </c>
      <c r="R46" s="84">
        <v>1.6486930203014853</v>
      </c>
    </row>
    <row r="47" spans="1:18" ht="15" x14ac:dyDescent="0.25">
      <c r="A47" s="101" t="s">
        <v>109</v>
      </c>
      <c r="B47" s="102"/>
      <c r="C47" s="103">
        <v>11923</v>
      </c>
      <c r="D47" s="82">
        <v>11923</v>
      </c>
      <c r="E47" s="82">
        <v>51629</v>
      </c>
      <c r="F47" s="82">
        <v>2079209</v>
      </c>
      <c r="G47" s="82">
        <v>2141503</v>
      </c>
      <c r="H47" s="82">
        <f t="shared" si="7"/>
        <v>5863.1156741957566</v>
      </c>
      <c r="I47" s="82">
        <v>76</v>
      </c>
      <c r="J47" s="82">
        <v>304722</v>
      </c>
      <c r="K47" s="104">
        <v>112054994</v>
      </c>
      <c r="L47" s="82">
        <f t="shared" si="12"/>
        <v>306789.85352498287</v>
      </c>
      <c r="M47" s="84">
        <v>39.127467002710667</v>
      </c>
      <c r="N47" s="84">
        <v>174.38639604126479</v>
      </c>
      <c r="O47" s="84">
        <v>4.3302021303363247</v>
      </c>
      <c r="P47" s="84">
        <v>40.27211450928742</v>
      </c>
      <c r="Q47" s="84">
        <f t="shared" si="13"/>
        <v>12.962391367184635</v>
      </c>
      <c r="R47" s="84">
        <v>3.5489093407760812</v>
      </c>
    </row>
    <row r="48" spans="1:18" ht="15" x14ac:dyDescent="0.25">
      <c r="A48" s="101" t="s">
        <v>110</v>
      </c>
      <c r="B48" s="102"/>
      <c r="C48" s="103">
        <v>4092</v>
      </c>
      <c r="D48" s="82">
        <v>4092</v>
      </c>
      <c r="E48" s="82">
        <v>17237</v>
      </c>
      <c r="F48" s="82">
        <v>652452</v>
      </c>
      <c r="G48" s="82">
        <v>675352</v>
      </c>
      <c r="H48" s="82">
        <f t="shared" si="7"/>
        <v>1849.0130047912389</v>
      </c>
      <c r="I48" s="82">
        <v>32</v>
      </c>
      <c r="J48" s="82">
        <v>184693</v>
      </c>
      <c r="K48" s="104">
        <v>65940374</v>
      </c>
      <c r="L48" s="82">
        <f t="shared" si="12"/>
        <v>180534.90485968514</v>
      </c>
      <c r="M48" s="84">
        <v>22.15568538060457</v>
      </c>
      <c r="N48" s="84">
        <v>159.4457478005865</v>
      </c>
      <c r="O48" s="84">
        <v>4.2123655913978491</v>
      </c>
      <c r="P48" s="84">
        <v>37.851830364912686</v>
      </c>
      <c r="Q48" s="84">
        <f t="shared" si="13"/>
        <v>17.30653052038048</v>
      </c>
      <c r="R48" s="84">
        <v>4.7382698207749439</v>
      </c>
    </row>
    <row r="49" spans="1:18" x14ac:dyDescent="0.2">
      <c r="A49" s="77" t="s">
        <v>100</v>
      </c>
      <c r="B49" s="77"/>
      <c r="C49" s="77"/>
      <c r="D49" s="77"/>
      <c r="E49" s="77"/>
      <c r="F49" s="77"/>
      <c r="G49" s="77"/>
      <c r="H49" s="77"/>
      <c r="I49" s="77"/>
      <c r="J49" s="77"/>
      <c r="K49" s="77"/>
      <c r="L49" s="77"/>
      <c r="M49" s="77"/>
      <c r="N49" s="77"/>
      <c r="O49" s="77"/>
      <c r="P49" s="77"/>
      <c r="Q49" s="77"/>
      <c r="R49" s="77"/>
    </row>
    <row r="50" spans="1:18" s="97" customFormat="1" x14ac:dyDescent="0.2">
      <c r="A50" s="78" t="s">
        <v>97</v>
      </c>
      <c r="B50" s="79"/>
      <c r="C50" s="79"/>
      <c r="D50" s="79"/>
      <c r="E50" s="79"/>
      <c r="F50" s="79"/>
      <c r="G50" s="79"/>
      <c r="H50" s="79"/>
      <c r="I50" s="79"/>
      <c r="J50" s="79"/>
      <c r="K50" s="79"/>
      <c r="L50" s="82"/>
      <c r="M50" s="79"/>
      <c r="N50" s="79"/>
      <c r="O50" s="79"/>
      <c r="P50" s="79"/>
      <c r="Q50" s="79"/>
      <c r="R50" s="79"/>
    </row>
    <row r="51" spans="1:18" s="97" customFormat="1" x14ac:dyDescent="0.2">
      <c r="A51" s="98" t="s">
        <v>51</v>
      </c>
      <c r="B51" s="72"/>
      <c r="C51" s="93"/>
      <c r="D51" s="93"/>
      <c r="E51" s="93"/>
      <c r="F51" s="93"/>
      <c r="G51" s="93"/>
      <c r="H51" s="93"/>
      <c r="I51" s="96"/>
      <c r="J51" s="93"/>
      <c r="K51" s="93"/>
      <c r="L51" s="82"/>
      <c r="M51" s="93"/>
      <c r="N51" s="93"/>
      <c r="O51" s="93"/>
      <c r="P51" s="93"/>
      <c r="Q51" s="93"/>
      <c r="R51" s="72"/>
    </row>
    <row r="52" spans="1:18" ht="15" x14ac:dyDescent="0.25">
      <c r="A52" s="101" t="s">
        <v>105</v>
      </c>
      <c r="B52" s="102"/>
      <c r="C52" s="103">
        <v>551</v>
      </c>
      <c r="D52" s="82">
        <v>551</v>
      </c>
      <c r="E52" s="82">
        <v>1213</v>
      </c>
      <c r="F52" s="82">
        <v>37930</v>
      </c>
      <c r="G52" s="82">
        <v>42527</v>
      </c>
      <c r="H52" s="82">
        <f t="shared" ref="H52:H57" si="14">G52/365.25</f>
        <v>116.43258042436688</v>
      </c>
      <c r="I52" s="82">
        <v>0</v>
      </c>
      <c r="J52" s="82">
        <v>31375</v>
      </c>
      <c r="K52" s="104">
        <v>7309620</v>
      </c>
      <c r="L52" s="82">
        <f t="shared" ref="L52:L57" si="15">K52/365.25</f>
        <v>20012.648870636549</v>
      </c>
      <c r="M52" s="84">
        <v>17.561752988047811</v>
      </c>
      <c r="N52" s="84">
        <v>68.838475499092553</v>
      </c>
      <c r="O52" s="84">
        <v>2.2014519056261341</v>
      </c>
      <c r="P52" s="84">
        <v>31.269579554822755</v>
      </c>
      <c r="Q52" s="84">
        <f t="shared" ref="Q52:Q57" si="16">I52/(H52/1000)</f>
        <v>0</v>
      </c>
      <c r="R52" s="84">
        <v>0</v>
      </c>
    </row>
    <row r="53" spans="1:18" s="97" customFormat="1" ht="15" x14ac:dyDescent="0.25">
      <c r="A53" s="101" t="s">
        <v>106</v>
      </c>
      <c r="B53" s="102"/>
      <c r="C53" s="103">
        <v>3708</v>
      </c>
      <c r="D53" s="82">
        <v>3708</v>
      </c>
      <c r="E53" s="82">
        <v>11370</v>
      </c>
      <c r="F53" s="82">
        <v>372158</v>
      </c>
      <c r="G53" s="82">
        <v>399429</v>
      </c>
      <c r="H53" s="82">
        <f t="shared" si="14"/>
        <v>1093.577002053388</v>
      </c>
      <c r="I53" s="82">
        <v>2</v>
      </c>
      <c r="J53" s="82">
        <v>92043</v>
      </c>
      <c r="K53" s="104">
        <v>22856742</v>
      </c>
      <c r="L53" s="82">
        <f t="shared" si="15"/>
        <v>62578.349075975362</v>
      </c>
      <c r="M53" s="84">
        <v>40.285518724943778</v>
      </c>
      <c r="N53" s="84">
        <v>100.36623516720604</v>
      </c>
      <c r="O53" s="84">
        <v>3.0663430420711975</v>
      </c>
      <c r="P53" s="84">
        <v>32.731574318381703</v>
      </c>
      <c r="Q53" s="84">
        <f t="shared" si="16"/>
        <v>1.8288606986473193</v>
      </c>
      <c r="R53" s="84">
        <v>0.50071477033465273</v>
      </c>
    </row>
    <row r="54" spans="1:18" s="97" customFormat="1" ht="15" x14ac:dyDescent="0.25">
      <c r="A54" s="101" t="s">
        <v>107</v>
      </c>
      <c r="B54" s="102"/>
      <c r="C54" s="103">
        <v>8003</v>
      </c>
      <c r="D54" s="82">
        <v>8003</v>
      </c>
      <c r="E54" s="82">
        <v>30456</v>
      </c>
      <c r="F54" s="82">
        <v>1066195</v>
      </c>
      <c r="G54" s="82">
        <v>1108431</v>
      </c>
      <c r="H54" s="82">
        <f t="shared" si="14"/>
        <v>3034.7186858316222</v>
      </c>
      <c r="I54" s="82">
        <v>10</v>
      </c>
      <c r="J54" s="82">
        <v>160796</v>
      </c>
      <c r="K54" s="104">
        <v>40495993</v>
      </c>
      <c r="L54" s="82">
        <f t="shared" si="15"/>
        <v>110871.98631074607</v>
      </c>
      <c r="M54" s="84">
        <v>49.771138585536953</v>
      </c>
      <c r="N54" s="84">
        <v>133.22441584405848</v>
      </c>
      <c r="O54" s="84">
        <v>3.8055729101586904</v>
      </c>
      <c r="P54" s="84">
        <v>35.007716049382715</v>
      </c>
      <c r="Q54" s="84">
        <f t="shared" si="16"/>
        <v>3.2951983479350537</v>
      </c>
      <c r="R54" s="84">
        <v>0.9021761390650388</v>
      </c>
    </row>
    <row r="55" spans="1:18" s="97" customFormat="1" ht="15" x14ac:dyDescent="0.25">
      <c r="A55" s="101" t="s">
        <v>108</v>
      </c>
      <c r="B55" s="102"/>
      <c r="C55" s="103">
        <v>8017</v>
      </c>
      <c r="D55" s="82">
        <v>8017</v>
      </c>
      <c r="E55" s="82">
        <v>29900</v>
      </c>
      <c r="F55" s="82">
        <v>1133809</v>
      </c>
      <c r="G55" s="82">
        <v>1160576</v>
      </c>
      <c r="H55" s="82">
        <f t="shared" si="14"/>
        <v>3177.4839151266256</v>
      </c>
      <c r="I55" s="82">
        <v>14</v>
      </c>
      <c r="J55" s="82">
        <v>202546</v>
      </c>
      <c r="K55" s="104">
        <v>52369217</v>
      </c>
      <c r="L55" s="82">
        <f t="shared" si="15"/>
        <v>143379.10198494181</v>
      </c>
      <c r="M55" s="84">
        <v>39.58113218725623</v>
      </c>
      <c r="N55" s="84">
        <v>141.42559560933017</v>
      </c>
      <c r="O55" s="84">
        <v>3.7295746538605465</v>
      </c>
      <c r="P55" s="84">
        <v>37.920033444816056</v>
      </c>
      <c r="Q55" s="84">
        <f t="shared" si="16"/>
        <v>4.4060018473585529</v>
      </c>
      <c r="R55" s="84">
        <v>1.2062975625896106</v>
      </c>
    </row>
    <row r="56" spans="1:18" ht="15" x14ac:dyDescent="0.25">
      <c r="A56" s="101" t="s">
        <v>109</v>
      </c>
      <c r="B56" s="102"/>
      <c r="C56" s="103">
        <v>6539</v>
      </c>
      <c r="D56" s="82">
        <v>6539</v>
      </c>
      <c r="E56" s="82">
        <v>25308</v>
      </c>
      <c r="F56" s="82">
        <v>983362</v>
      </c>
      <c r="G56" s="82">
        <v>1006947</v>
      </c>
      <c r="H56" s="82">
        <f t="shared" si="14"/>
        <v>2756.8706365503081</v>
      </c>
      <c r="I56" s="82">
        <v>21</v>
      </c>
      <c r="J56" s="82">
        <v>218245</v>
      </c>
      <c r="K56" s="104">
        <v>59252438</v>
      </c>
      <c r="L56" s="82">
        <f t="shared" si="15"/>
        <v>162224.33401779603</v>
      </c>
      <c r="M56" s="84">
        <v>29.961740246053747</v>
      </c>
      <c r="N56" s="84">
        <v>150.38415659886832</v>
      </c>
      <c r="O56" s="84">
        <v>3.8703165621654687</v>
      </c>
      <c r="P56" s="84">
        <v>38.855776829461043</v>
      </c>
      <c r="Q56" s="84">
        <f t="shared" si="16"/>
        <v>7.6173323918736529</v>
      </c>
      <c r="R56" s="84">
        <v>2.0855119484938136</v>
      </c>
    </row>
    <row r="57" spans="1:18" s="97" customFormat="1" ht="15" x14ac:dyDescent="0.25">
      <c r="A57" s="101" t="s">
        <v>110</v>
      </c>
      <c r="B57" s="102"/>
      <c r="C57" s="103">
        <v>2167</v>
      </c>
      <c r="D57" s="82">
        <v>2167</v>
      </c>
      <c r="E57" s="82">
        <v>8160</v>
      </c>
      <c r="F57" s="82">
        <v>298508</v>
      </c>
      <c r="G57" s="82">
        <v>308312</v>
      </c>
      <c r="H57" s="82">
        <f t="shared" si="14"/>
        <v>844.1122518822724</v>
      </c>
      <c r="I57" s="82">
        <v>11</v>
      </c>
      <c r="J57" s="82">
        <v>143338</v>
      </c>
      <c r="K57" s="104">
        <v>41357742</v>
      </c>
      <c r="L57" s="82">
        <f t="shared" si="15"/>
        <v>113231.32648870637</v>
      </c>
      <c r="M57" s="84">
        <v>15.118112433548676</v>
      </c>
      <c r="N57" s="84">
        <v>137.75173050299955</v>
      </c>
      <c r="O57" s="84">
        <v>3.7655745269958469</v>
      </c>
      <c r="P57" s="84">
        <v>36.581862745098036</v>
      </c>
      <c r="Q57" s="84">
        <f t="shared" si="16"/>
        <v>13.031442175458626</v>
      </c>
      <c r="R57" s="84">
        <v>3.5678144217545862</v>
      </c>
    </row>
    <row r="58" spans="1:18" s="97" customFormat="1" x14ac:dyDescent="0.2">
      <c r="A58" s="98" t="s">
        <v>55</v>
      </c>
      <c r="B58" s="72"/>
      <c r="C58" s="93"/>
      <c r="D58" s="93"/>
      <c r="E58" s="93"/>
      <c r="F58" s="93"/>
      <c r="G58" s="93"/>
      <c r="H58" s="93"/>
      <c r="I58" s="96"/>
      <c r="J58" s="93"/>
      <c r="K58" s="93"/>
      <c r="L58" s="82"/>
      <c r="M58" s="93"/>
      <c r="N58" s="93"/>
      <c r="O58" s="93"/>
      <c r="P58" s="93"/>
      <c r="Q58" s="93"/>
      <c r="R58" s="72"/>
    </row>
    <row r="59" spans="1:18" ht="15" x14ac:dyDescent="0.25">
      <c r="A59" s="101" t="s">
        <v>105</v>
      </c>
      <c r="B59" s="102"/>
      <c r="C59" s="103">
        <v>551</v>
      </c>
      <c r="D59" s="82">
        <v>551</v>
      </c>
      <c r="E59" s="82">
        <v>1213</v>
      </c>
      <c r="F59" s="82">
        <v>37930</v>
      </c>
      <c r="G59" s="82">
        <v>42527</v>
      </c>
      <c r="H59" s="82">
        <f t="shared" ref="H59:H64" si="17">G59/365.25</f>
        <v>116.43258042436688</v>
      </c>
      <c r="I59" s="82">
        <v>0</v>
      </c>
      <c r="J59" s="82">
        <v>31380</v>
      </c>
      <c r="K59" s="104">
        <v>7314808</v>
      </c>
      <c r="L59" s="82">
        <f t="shared" ref="L59:L64" si="18">K59/365.25</f>
        <v>20026.852840520191</v>
      </c>
      <c r="M59" s="84">
        <v>17.558954748247292</v>
      </c>
      <c r="N59" s="84">
        <v>68.838475499092553</v>
      </c>
      <c r="O59" s="84">
        <v>2.2014519056261341</v>
      </c>
      <c r="P59" s="84">
        <v>31.269579554822755</v>
      </c>
      <c r="Q59" s="84">
        <f t="shared" ref="Q59:Q64" si="19">I59/(H59/1000)</f>
        <v>0</v>
      </c>
      <c r="R59" s="84">
        <v>0</v>
      </c>
    </row>
    <row r="60" spans="1:18" s="97" customFormat="1" ht="15" x14ac:dyDescent="0.25">
      <c r="A60" s="101" t="s">
        <v>106</v>
      </c>
      <c r="B60" s="102"/>
      <c r="C60" s="103">
        <v>3710</v>
      </c>
      <c r="D60" s="82">
        <v>3710</v>
      </c>
      <c r="E60" s="82">
        <v>11360</v>
      </c>
      <c r="F60" s="82">
        <v>371738</v>
      </c>
      <c r="G60" s="82">
        <v>399113</v>
      </c>
      <c r="H60" s="82">
        <f t="shared" si="17"/>
        <v>1092.7118412046543</v>
      </c>
      <c r="I60" s="82">
        <v>1</v>
      </c>
      <c r="J60" s="82">
        <v>92049</v>
      </c>
      <c r="K60" s="104">
        <v>22878108</v>
      </c>
      <c r="L60" s="82">
        <f t="shared" si="18"/>
        <v>62636.845995893222</v>
      </c>
      <c r="M60" s="84">
        <v>40.304620365240254</v>
      </c>
      <c r="N60" s="84">
        <v>100.1989218328841</v>
      </c>
      <c r="O60" s="84">
        <v>3.0619946091644206</v>
      </c>
      <c r="P60" s="84">
        <v>32.723415492957749</v>
      </c>
      <c r="Q60" s="84">
        <f t="shared" si="19"/>
        <v>0.91515435478172846</v>
      </c>
      <c r="R60" s="84">
        <v>0.2505556070586526</v>
      </c>
    </row>
    <row r="61" spans="1:18" s="97" customFormat="1" ht="15" x14ac:dyDescent="0.25">
      <c r="A61" s="101" t="s">
        <v>107</v>
      </c>
      <c r="B61" s="102"/>
      <c r="C61" s="103">
        <v>7996</v>
      </c>
      <c r="D61" s="82">
        <v>7996</v>
      </c>
      <c r="E61" s="82">
        <v>30410</v>
      </c>
      <c r="F61" s="82">
        <v>1064536</v>
      </c>
      <c r="G61" s="82">
        <v>1106245</v>
      </c>
      <c r="H61" s="82">
        <f t="shared" si="17"/>
        <v>3028.7337440109513</v>
      </c>
      <c r="I61" s="82">
        <v>10</v>
      </c>
      <c r="J61" s="82">
        <v>160856</v>
      </c>
      <c r="K61" s="104">
        <v>40554878</v>
      </c>
      <c r="L61" s="82">
        <f t="shared" si="18"/>
        <v>111033.20465434634</v>
      </c>
      <c r="M61" s="84">
        <v>49.709056547471029</v>
      </c>
      <c r="N61" s="84">
        <v>133.1335667833917</v>
      </c>
      <c r="O61" s="84">
        <v>3.803151575787894</v>
      </c>
      <c r="P61" s="84">
        <v>35.006116409075965</v>
      </c>
      <c r="Q61" s="84">
        <f t="shared" si="19"/>
        <v>3.3017098382365568</v>
      </c>
      <c r="R61" s="84">
        <v>0.90395888794977608</v>
      </c>
    </row>
    <row r="62" spans="1:18" ht="15" x14ac:dyDescent="0.25">
      <c r="A62" s="101" t="s">
        <v>108</v>
      </c>
      <c r="B62" s="102"/>
      <c r="C62" s="103">
        <v>8003</v>
      </c>
      <c r="D62" s="82">
        <v>8003</v>
      </c>
      <c r="E62" s="82">
        <v>29800</v>
      </c>
      <c r="F62" s="82">
        <v>1129698</v>
      </c>
      <c r="G62" s="82">
        <v>1156928</v>
      </c>
      <c r="H62" s="82">
        <f t="shared" si="17"/>
        <v>3167.4962354551676</v>
      </c>
      <c r="I62" s="82">
        <v>8</v>
      </c>
      <c r="J62" s="82">
        <v>202648</v>
      </c>
      <c r="K62" s="104">
        <v>52481163</v>
      </c>
      <c r="L62" s="82">
        <f t="shared" si="18"/>
        <v>143685.59342915812</v>
      </c>
      <c r="M62" s="84">
        <v>39.492124274604237</v>
      </c>
      <c r="N62" s="84">
        <v>141.15931525677871</v>
      </c>
      <c r="O62" s="84">
        <v>3.7236036486317632</v>
      </c>
      <c r="P62" s="84">
        <v>37.909328859060402</v>
      </c>
      <c r="Q62" s="84">
        <f t="shared" si="19"/>
        <v>2.5256541461525694</v>
      </c>
      <c r="R62" s="84">
        <v>0.69148641920672682</v>
      </c>
    </row>
    <row r="63" spans="1:18" s="97" customFormat="1" ht="15" x14ac:dyDescent="0.25">
      <c r="A63" s="101" t="s">
        <v>109</v>
      </c>
      <c r="B63" s="102"/>
      <c r="C63" s="103">
        <v>6540</v>
      </c>
      <c r="D63" s="82">
        <v>6540</v>
      </c>
      <c r="E63" s="82">
        <v>25242</v>
      </c>
      <c r="F63" s="82">
        <v>981925</v>
      </c>
      <c r="G63" s="82">
        <v>1006069</v>
      </c>
      <c r="H63" s="82">
        <f t="shared" si="17"/>
        <v>2754.4668035592058</v>
      </c>
      <c r="I63" s="82">
        <v>14</v>
      </c>
      <c r="J63" s="82">
        <v>218406</v>
      </c>
      <c r="K63" s="104">
        <v>59414556</v>
      </c>
      <c r="L63" s="82">
        <f t="shared" si="18"/>
        <v>162668.18891170432</v>
      </c>
      <c r="M63" s="84">
        <v>29.944232301310404</v>
      </c>
      <c r="N63" s="84">
        <v>150.14143730886849</v>
      </c>
      <c r="O63" s="84">
        <v>3.8596330275229356</v>
      </c>
      <c r="P63" s="84">
        <v>38.900443704936215</v>
      </c>
      <c r="Q63" s="84">
        <f t="shared" si="19"/>
        <v>5.0826533766570687</v>
      </c>
      <c r="R63" s="84">
        <v>1.3915546548000186</v>
      </c>
    </row>
    <row r="64" spans="1:18" s="97" customFormat="1" ht="15" x14ac:dyDescent="0.25">
      <c r="A64" s="101" t="s">
        <v>110</v>
      </c>
      <c r="B64" s="102"/>
      <c r="C64" s="103">
        <v>2167</v>
      </c>
      <c r="D64" s="82">
        <v>2167</v>
      </c>
      <c r="E64" s="82">
        <v>8160</v>
      </c>
      <c r="F64" s="82">
        <v>298548</v>
      </c>
      <c r="G64" s="82">
        <v>308483</v>
      </c>
      <c r="H64" s="82">
        <f t="shared" si="17"/>
        <v>844.58042436687197</v>
      </c>
      <c r="I64" s="82">
        <v>6</v>
      </c>
      <c r="J64" s="82">
        <v>143485</v>
      </c>
      <c r="K64" s="104">
        <v>41478833</v>
      </c>
      <c r="L64" s="82">
        <f t="shared" si="18"/>
        <v>113562.85557837097</v>
      </c>
      <c r="M64" s="84">
        <v>15.102623967662124</v>
      </c>
      <c r="N64" s="84">
        <v>137.77018920166128</v>
      </c>
      <c r="O64" s="84">
        <v>3.7655745269958469</v>
      </c>
      <c r="P64" s="84">
        <v>36.586764705882352</v>
      </c>
      <c r="Q64" s="84">
        <f t="shared" si="19"/>
        <v>7.1041191897122369</v>
      </c>
      <c r="R64" s="84">
        <v>1.9450018315433915</v>
      </c>
    </row>
    <row r="65" spans="1:18" s="97" customFormat="1" x14ac:dyDescent="0.2">
      <c r="A65" s="98" t="s">
        <v>98</v>
      </c>
      <c r="B65" s="72"/>
      <c r="C65" s="93"/>
      <c r="D65" s="93"/>
      <c r="E65" s="93"/>
      <c r="F65" s="93"/>
      <c r="G65" s="93"/>
      <c r="H65" s="93"/>
      <c r="I65" s="95"/>
      <c r="J65" s="93"/>
      <c r="K65" s="93"/>
      <c r="L65" s="82"/>
      <c r="M65" s="93"/>
      <c r="N65" s="93"/>
      <c r="O65" s="93"/>
      <c r="P65" s="93"/>
      <c r="Q65" s="93"/>
      <c r="R65" s="72"/>
    </row>
    <row r="66" spans="1:18" ht="15" x14ac:dyDescent="0.25">
      <c r="A66" s="101" t="s">
        <v>105</v>
      </c>
      <c r="B66" s="102"/>
      <c r="C66" s="103">
        <v>551</v>
      </c>
      <c r="D66" s="82">
        <v>551</v>
      </c>
      <c r="E66" s="82">
        <v>1213</v>
      </c>
      <c r="F66" s="82">
        <v>37930</v>
      </c>
      <c r="G66" s="82">
        <v>42527</v>
      </c>
      <c r="H66" s="82">
        <f t="shared" ref="H66:H71" si="20">G66/365.25</f>
        <v>116.43258042436688</v>
      </c>
      <c r="I66" s="82">
        <v>0</v>
      </c>
      <c r="J66" s="82">
        <v>31349</v>
      </c>
      <c r="K66" s="104">
        <v>7302120</v>
      </c>
      <c r="L66" s="82">
        <f t="shared" ref="L66:L71" si="21">K66/365.25</f>
        <v>19992.114989733058</v>
      </c>
      <c r="M66" s="84">
        <v>17.576318223866789</v>
      </c>
      <c r="N66" s="84">
        <v>68.838475499092553</v>
      </c>
      <c r="O66" s="84">
        <v>2.2014519056261341</v>
      </c>
      <c r="P66" s="84">
        <v>31.269579554822755</v>
      </c>
      <c r="Q66" s="84">
        <f t="shared" ref="Q66:Q71" si="22">I66/(H66/1000)</f>
        <v>0</v>
      </c>
      <c r="R66" s="84">
        <v>0</v>
      </c>
    </row>
    <row r="67" spans="1:18" s="97" customFormat="1" ht="15" x14ac:dyDescent="0.25">
      <c r="A67" s="101" t="s">
        <v>106</v>
      </c>
      <c r="B67" s="102"/>
      <c r="C67" s="103">
        <v>3703</v>
      </c>
      <c r="D67" s="82">
        <v>3703</v>
      </c>
      <c r="E67" s="82">
        <v>11341</v>
      </c>
      <c r="F67" s="82">
        <v>371168</v>
      </c>
      <c r="G67" s="82">
        <v>398457</v>
      </c>
      <c r="H67" s="82">
        <f t="shared" si="20"/>
        <v>1090.9158110882956</v>
      </c>
      <c r="I67" s="82">
        <v>3</v>
      </c>
      <c r="J67" s="82">
        <v>91913</v>
      </c>
      <c r="K67" s="104">
        <v>22826075</v>
      </c>
      <c r="L67" s="82">
        <f t="shared" si="21"/>
        <v>62494.38740588638</v>
      </c>
      <c r="M67" s="84">
        <v>40.288098527955782</v>
      </c>
      <c r="N67" s="84">
        <v>100.234404536862</v>
      </c>
      <c r="O67" s="84">
        <v>3.0626519038617337</v>
      </c>
      <c r="P67" s="84">
        <v>32.727978132439823</v>
      </c>
      <c r="Q67" s="84">
        <f t="shared" si="22"/>
        <v>2.7499830596526098</v>
      </c>
      <c r="R67" s="84">
        <v>0.75290432844698429</v>
      </c>
    </row>
    <row r="68" spans="1:18" ht="15" x14ac:dyDescent="0.25">
      <c r="A68" s="101" t="s">
        <v>107</v>
      </c>
      <c r="B68" s="102"/>
      <c r="C68" s="103">
        <v>7985</v>
      </c>
      <c r="D68" s="82">
        <v>7985</v>
      </c>
      <c r="E68" s="82">
        <v>30352</v>
      </c>
      <c r="F68" s="82">
        <v>1062796</v>
      </c>
      <c r="G68" s="82">
        <v>1103782</v>
      </c>
      <c r="H68" s="82">
        <f t="shared" si="20"/>
        <v>3021.990417522245</v>
      </c>
      <c r="I68" s="82">
        <v>19</v>
      </c>
      <c r="J68" s="82">
        <v>160527</v>
      </c>
      <c r="K68" s="104">
        <v>40418708</v>
      </c>
      <c r="L68" s="82">
        <f t="shared" si="21"/>
        <v>110660.39151266257</v>
      </c>
      <c r="M68" s="84">
        <v>49.742410933986179</v>
      </c>
      <c r="N68" s="84">
        <v>133.09906073888541</v>
      </c>
      <c r="O68" s="84">
        <v>3.801127113337508</v>
      </c>
      <c r="P68" s="84">
        <v>35.01568265682657</v>
      </c>
      <c r="Q68" s="84">
        <f t="shared" si="22"/>
        <v>6.2872469382541123</v>
      </c>
      <c r="R68" s="84">
        <v>1.7213543978792916</v>
      </c>
    </row>
    <row r="69" spans="1:18" ht="15" x14ac:dyDescent="0.25">
      <c r="A69" s="101" t="s">
        <v>108</v>
      </c>
      <c r="B69" s="102"/>
      <c r="C69" s="103">
        <v>7994</v>
      </c>
      <c r="D69" s="82">
        <v>7994</v>
      </c>
      <c r="E69" s="82">
        <v>29781</v>
      </c>
      <c r="F69" s="82">
        <v>1129128</v>
      </c>
      <c r="G69" s="82">
        <v>1155780</v>
      </c>
      <c r="H69" s="82">
        <f t="shared" si="20"/>
        <v>3164.3531827515399</v>
      </c>
      <c r="I69" s="82">
        <v>21</v>
      </c>
      <c r="J69" s="82">
        <v>202097</v>
      </c>
      <c r="K69" s="104">
        <v>52239387</v>
      </c>
      <c r="L69" s="82">
        <f t="shared" si="21"/>
        <v>143023.64681724846</v>
      </c>
      <c r="M69" s="84">
        <v>39.555263066745177</v>
      </c>
      <c r="N69" s="84">
        <v>141.24693520140104</v>
      </c>
      <c r="O69" s="84">
        <v>3.7254190642982237</v>
      </c>
      <c r="P69" s="84">
        <v>37.914374937040392</v>
      </c>
      <c r="Q69" s="84">
        <f t="shared" si="22"/>
        <v>6.6364273477651459</v>
      </c>
      <c r="R69" s="84">
        <v>1.8169547837823807</v>
      </c>
    </row>
    <row r="70" spans="1:18" ht="15" x14ac:dyDescent="0.25">
      <c r="A70" s="101" t="s">
        <v>109</v>
      </c>
      <c r="B70" s="102"/>
      <c r="C70" s="103">
        <v>6524</v>
      </c>
      <c r="D70" s="82">
        <v>6524</v>
      </c>
      <c r="E70" s="82">
        <v>25192</v>
      </c>
      <c r="F70" s="82">
        <v>979882</v>
      </c>
      <c r="G70" s="82">
        <v>1003045</v>
      </c>
      <c r="H70" s="82">
        <f t="shared" si="20"/>
        <v>2746.1875427789187</v>
      </c>
      <c r="I70" s="82">
        <v>35</v>
      </c>
      <c r="J70" s="82">
        <v>217648</v>
      </c>
      <c r="K70" s="104">
        <v>59051344</v>
      </c>
      <c r="L70" s="82">
        <f t="shared" si="21"/>
        <v>161673.76865160849</v>
      </c>
      <c r="M70" s="84">
        <v>29.97500551348967</v>
      </c>
      <c r="N70" s="84">
        <v>150.19650521152667</v>
      </c>
      <c r="O70" s="84">
        <v>3.8614347026364193</v>
      </c>
      <c r="P70" s="84">
        <v>38.896554461733885</v>
      </c>
      <c r="Q70" s="84">
        <f t="shared" si="22"/>
        <v>12.744941652667627</v>
      </c>
      <c r="R70" s="84">
        <v>3.4893748535708764</v>
      </c>
    </row>
    <row r="71" spans="1:18" ht="15" x14ac:dyDescent="0.25">
      <c r="A71" s="101" t="s">
        <v>110</v>
      </c>
      <c r="B71" s="102"/>
      <c r="C71" s="103">
        <v>2157</v>
      </c>
      <c r="D71" s="82">
        <v>2157</v>
      </c>
      <c r="E71" s="82">
        <v>8123</v>
      </c>
      <c r="F71" s="82">
        <v>297258</v>
      </c>
      <c r="G71" s="82">
        <v>306790</v>
      </c>
      <c r="H71" s="82">
        <f t="shared" si="20"/>
        <v>839.94524298425733</v>
      </c>
      <c r="I71" s="82">
        <v>17</v>
      </c>
      <c r="J71" s="82">
        <v>142966</v>
      </c>
      <c r="K71" s="104">
        <v>41216551</v>
      </c>
      <c r="L71" s="105">
        <f t="shared" si="21"/>
        <v>112844.76659822039</v>
      </c>
      <c r="M71" s="84">
        <v>15.08750332246828</v>
      </c>
      <c r="N71" s="84">
        <v>137.81084840055632</v>
      </c>
      <c r="O71" s="84">
        <v>3.7658785350023178</v>
      </c>
      <c r="P71" s="84">
        <v>36.594607903483933</v>
      </c>
      <c r="Q71" s="84">
        <f t="shared" si="22"/>
        <v>20.239414583265425</v>
      </c>
      <c r="R71" s="84">
        <v>5.5412497147886173</v>
      </c>
    </row>
    <row r="72" spans="1:18" x14ac:dyDescent="0.2">
      <c r="A72" s="85" t="s">
        <v>111</v>
      </c>
      <c r="B72" s="89"/>
      <c r="C72" s="107"/>
      <c r="D72" s="107"/>
      <c r="E72" s="107"/>
      <c r="F72" s="107"/>
      <c r="G72" s="107"/>
      <c r="H72" s="107"/>
      <c r="I72" s="107"/>
      <c r="J72" s="107"/>
      <c r="K72" s="107"/>
      <c r="L72" s="82"/>
      <c r="M72" s="107"/>
      <c r="N72" s="107"/>
      <c r="O72" s="107"/>
      <c r="P72" s="107"/>
      <c r="Q72" s="107"/>
      <c r="R72" s="89"/>
    </row>
    <row r="73" spans="1:18" x14ac:dyDescent="0.2">
      <c r="A73" s="98" t="s">
        <v>51</v>
      </c>
      <c r="B73" s="72"/>
      <c r="C73" s="93"/>
      <c r="D73" s="93"/>
      <c r="E73" s="93"/>
      <c r="F73" s="93"/>
      <c r="G73" s="93"/>
      <c r="H73" s="93"/>
      <c r="I73" s="93"/>
      <c r="J73" s="93"/>
      <c r="K73" s="93"/>
      <c r="L73" s="82"/>
      <c r="M73" s="93"/>
      <c r="N73" s="93"/>
      <c r="O73" s="93"/>
      <c r="P73" s="93"/>
      <c r="Q73" s="93"/>
      <c r="R73" s="72"/>
    </row>
    <row r="74" spans="1:18" ht="15" x14ac:dyDescent="0.25">
      <c r="A74" s="101" t="s">
        <v>105</v>
      </c>
      <c r="B74" s="102"/>
      <c r="C74" s="103">
        <v>439</v>
      </c>
      <c r="D74" s="82">
        <v>439</v>
      </c>
      <c r="E74" s="82">
        <v>927</v>
      </c>
      <c r="F74" s="82">
        <v>29148</v>
      </c>
      <c r="G74" s="82">
        <v>32896</v>
      </c>
      <c r="H74" s="82">
        <f t="shared" ref="H74:H79" si="23">G74/365.25</f>
        <v>90.064339493497599</v>
      </c>
      <c r="I74" s="82">
        <v>0</v>
      </c>
      <c r="J74" s="82">
        <v>27492</v>
      </c>
      <c r="K74" s="104">
        <v>6184701</v>
      </c>
      <c r="L74" s="82">
        <f t="shared" ref="L74:L79" si="24">K74/365.25</f>
        <v>16932.788501026695</v>
      </c>
      <c r="M74" s="84">
        <v>15.968281681943839</v>
      </c>
      <c r="N74" s="84">
        <v>66.396355353075165</v>
      </c>
      <c r="O74" s="84">
        <v>2.1116173120728932</v>
      </c>
      <c r="P74" s="84">
        <v>31.443365695792881</v>
      </c>
      <c r="Q74" s="84">
        <f t="shared" ref="Q74:Q79" si="25">I74/(H74/1000)</f>
        <v>0</v>
      </c>
      <c r="R74" s="84">
        <v>0</v>
      </c>
    </row>
    <row r="75" spans="1:18" ht="15" x14ac:dyDescent="0.25">
      <c r="A75" s="101" t="s">
        <v>106</v>
      </c>
      <c r="B75" s="102"/>
      <c r="C75" s="103">
        <v>3042</v>
      </c>
      <c r="D75" s="82">
        <v>3042</v>
      </c>
      <c r="E75" s="82">
        <v>9539</v>
      </c>
      <c r="F75" s="82">
        <v>311518</v>
      </c>
      <c r="G75" s="82">
        <v>333410</v>
      </c>
      <c r="H75" s="82">
        <f t="shared" si="23"/>
        <v>912.82683093771391</v>
      </c>
      <c r="I75" s="82">
        <v>1</v>
      </c>
      <c r="J75" s="82">
        <v>79941</v>
      </c>
      <c r="K75" s="104">
        <v>19441457</v>
      </c>
      <c r="L75" s="82">
        <f t="shared" si="24"/>
        <v>53227.808350444902</v>
      </c>
      <c r="M75" s="84">
        <v>38.053064134799413</v>
      </c>
      <c r="N75" s="84">
        <v>102.40565417488494</v>
      </c>
      <c r="O75" s="84">
        <v>3.1357659434582512</v>
      </c>
      <c r="P75" s="84">
        <v>32.657301603941711</v>
      </c>
      <c r="Q75" s="84">
        <f t="shared" si="25"/>
        <v>1.095498035451846</v>
      </c>
      <c r="R75" s="84">
        <v>0.29993101586635074</v>
      </c>
    </row>
    <row r="76" spans="1:18" ht="15" x14ac:dyDescent="0.25">
      <c r="A76" s="101" t="s">
        <v>107</v>
      </c>
      <c r="B76" s="102"/>
      <c r="C76" s="103">
        <v>6661</v>
      </c>
      <c r="D76" s="82">
        <v>6661</v>
      </c>
      <c r="E76" s="82">
        <v>25514</v>
      </c>
      <c r="F76" s="82">
        <v>894549</v>
      </c>
      <c r="G76" s="82">
        <v>930061</v>
      </c>
      <c r="H76" s="82">
        <f t="shared" si="23"/>
        <v>2546.3682409308694</v>
      </c>
      <c r="I76" s="82">
        <v>9</v>
      </c>
      <c r="J76" s="82">
        <v>138565</v>
      </c>
      <c r="K76" s="104">
        <v>34387343</v>
      </c>
      <c r="L76" s="82">
        <f t="shared" si="24"/>
        <v>94147.414099931557</v>
      </c>
      <c r="M76" s="84">
        <v>48.071302276909755</v>
      </c>
      <c r="N76" s="84">
        <v>134.29650202672272</v>
      </c>
      <c r="O76" s="84">
        <v>3.8303558024320674</v>
      </c>
      <c r="P76" s="84">
        <v>35.061103707768282</v>
      </c>
      <c r="Q76" s="84">
        <f t="shared" si="25"/>
        <v>3.5344455901279592</v>
      </c>
      <c r="R76" s="84">
        <v>0.96767846410074176</v>
      </c>
    </row>
    <row r="77" spans="1:18" ht="15" x14ac:dyDescent="0.25">
      <c r="A77" s="101" t="s">
        <v>108</v>
      </c>
      <c r="B77" s="102"/>
      <c r="C77" s="103">
        <v>6667</v>
      </c>
      <c r="D77" s="82">
        <v>6667</v>
      </c>
      <c r="E77" s="82">
        <v>25392</v>
      </c>
      <c r="F77" s="82">
        <v>963114</v>
      </c>
      <c r="G77" s="82">
        <v>986532</v>
      </c>
      <c r="H77" s="82">
        <f t="shared" si="23"/>
        <v>2700.9774127310061</v>
      </c>
      <c r="I77" s="82">
        <v>12</v>
      </c>
      <c r="J77" s="82">
        <v>171291</v>
      </c>
      <c r="K77" s="104">
        <v>44338912</v>
      </c>
      <c r="L77" s="82">
        <f t="shared" si="24"/>
        <v>121393.32511978097</v>
      </c>
      <c r="M77" s="84">
        <v>38.92206829313858</v>
      </c>
      <c r="N77" s="84">
        <v>144.4598770061497</v>
      </c>
      <c r="O77" s="84">
        <v>3.8086095695215239</v>
      </c>
      <c r="P77" s="84">
        <v>37.929820415879014</v>
      </c>
      <c r="Q77" s="84">
        <f t="shared" si="25"/>
        <v>4.4428361168213497</v>
      </c>
      <c r="R77" s="84">
        <v>1.2163822359538261</v>
      </c>
    </row>
    <row r="78" spans="1:18" ht="15" x14ac:dyDescent="0.25">
      <c r="A78" s="101" t="s">
        <v>109</v>
      </c>
      <c r="B78" s="102"/>
      <c r="C78" s="103">
        <v>5667</v>
      </c>
      <c r="D78" s="82">
        <v>5667</v>
      </c>
      <c r="E78" s="82">
        <v>22216</v>
      </c>
      <c r="F78" s="82">
        <v>863883</v>
      </c>
      <c r="G78" s="82">
        <v>884997</v>
      </c>
      <c r="H78" s="82">
        <f t="shared" si="23"/>
        <v>2422.9897330595481</v>
      </c>
      <c r="I78" s="82">
        <v>17</v>
      </c>
      <c r="J78" s="82">
        <v>188852</v>
      </c>
      <c r="K78" s="104">
        <v>51886437</v>
      </c>
      <c r="L78" s="82">
        <f t="shared" si="24"/>
        <v>142057.32238193019</v>
      </c>
      <c r="M78" s="84">
        <v>30.007625018533034</v>
      </c>
      <c r="N78" s="84">
        <v>152.44097406034939</v>
      </c>
      <c r="O78" s="84">
        <v>3.9202399858831831</v>
      </c>
      <c r="P78" s="84">
        <v>38.885622974432842</v>
      </c>
      <c r="Q78" s="84">
        <f t="shared" si="25"/>
        <v>7.0161254783914533</v>
      </c>
      <c r="R78" s="84">
        <v>1.9209104663631629</v>
      </c>
    </row>
    <row r="79" spans="1:18" ht="15" x14ac:dyDescent="0.25">
      <c r="A79" s="101" t="s">
        <v>110</v>
      </c>
      <c r="B79" s="102"/>
      <c r="C79" s="103">
        <v>1887</v>
      </c>
      <c r="D79" s="82">
        <v>1887</v>
      </c>
      <c r="E79" s="82">
        <v>7059</v>
      </c>
      <c r="F79" s="82">
        <v>259072</v>
      </c>
      <c r="G79" s="82">
        <v>267506</v>
      </c>
      <c r="H79" s="82">
        <f t="shared" si="23"/>
        <v>732.39151266255988</v>
      </c>
      <c r="I79" s="82">
        <v>11</v>
      </c>
      <c r="J79" s="82">
        <v>127680</v>
      </c>
      <c r="K79" s="104">
        <v>37319462</v>
      </c>
      <c r="L79" s="82">
        <f t="shared" si="24"/>
        <v>102175.11841204655</v>
      </c>
      <c r="M79" s="84">
        <v>14.779135338345863</v>
      </c>
      <c r="N79" s="84">
        <v>137.293057763646</v>
      </c>
      <c r="O79" s="84">
        <v>3.7408585055643879</v>
      </c>
      <c r="P79" s="84">
        <v>36.700949142938093</v>
      </c>
      <c r="Q79" s="84">
        <f t="shared" si="25"/>
        <v>15.019289286969265</v>
      </c>
      <c r="R79" s="84">
        <v>4.1120572996493534</v>
      </c>
    </row>
    <row r="80" spans="1:18" x14ac:dyDescent="0.2">
      <c r="A80" s="98" t="s">
        <v>55</v>
      </c>
      <c r="B80" s="72"/>
      <c r="C80" s="93"/>
      <c r="D80" s="93"/>
      <c r="E80" s="93"/>
      <c r="F80" s="93"/>
      <c r="G80" s="93"/>
      <c r="H80" s="93"/>
      <c r="I80" s="93"/>
      <c r="J80" s="93"/>
      <c r="K80" s="93"/>
      <c r="L80" s="82"/>
      <c r="M80" s="93"/>
      <c r="N80" s="93"/>
      <c r="O80" s="93"/>
      <c r="P80" s="93"/>
      <c r="Q80" s="93"/>
      <c r="R80" s="72"/>
    </row>
    <row r="81" spans="1:18" ht="15" x14ac:dyDescent="0.25">
      <c r="A81" s="101" t="s">
        <v>105</v>
      </c>
      <c r="B81" s="102"/>
      <c r="C81" s="103">
        <v>439</v>
      </c>
      <c r="D81" s="82">
        <v>439</v>
      </c>
      <c r="E81" s="82">
        <v>927</v>
      </c>
      <c r="F81" s="82">
        <v>29148</v>
      </c>
      <c r="G81" s="82">
        <v>32896</v>
      </c>
      <c r="H81" s="82">
        <f t="shared" ref="H81:H86" si="26">G81/365.25</f>
        <v>90.064339493497599</v>
      </c>
      <c r="I81" s="82">
        <v>0</v>
      </c>
      <c r="J81" s="82">
        <v>27498</v>
      </c>
      <c r="K81" s="104">
        <v>6189607</v>
      </c>
      <c r="L81" s="82">
        <f t="shared" ref="L81:L86" si="27">K81/365.25</f>
        <v>16946.220396988363</v>
      </c>
      <c r="M81" s="84">
        <v>15.964797439813806</v>
      </c>
      <c r="N81" s="84">
        <v>66.396355353075165</v>
      </c>
      <c r="O81" s="84">
        <v>2.1116173120728932</v>
      </c>
      <c r="P81" s="84">
        <v>31.443365695792881</v>
      </c>
      <c r="Q81" s="84">
        <f t="shared" ref="Q81:Q86" si="28">I81/(H81/1000)</f>
        <v>0</v>
      </c>
      <c r="R81" s="84">
        <v>0</v>
      </c>
    </row>
    <row r="82" spans="1:18" ht="15" x14ac:dyDescent="0.25">
      <c r="A82" s="101" t="s">
        <v>106</v>
      </c>
      <c r="B82" s="102"/>
      <c r="C82" s="103">
        <v>3043</v>
      </c>
      <c r="D82" s="82">
        <v>3043</v>
      </c>
      <c r="E82" s="82">
        <v>9525</v>
      </c>
      <c r="F82" s="82">
        <v>310978</v>
      </c>
      <c r="G82" s="82">
        <v>332997</v>
      </c>
      <c r="H82" s="82">
        <f t="shared" si="26"/>
        <v>911.69609856262832</v>
      </c>
      <c r="I82" s="82">
        <v>0</v>
      </c>
      <c r="J82" s="82">
        <v>79945</v>
      </c>
      <c r="K82" s="104">
        <v>19459565</v>
      </c>
      <c r="L82" s="82">
        <f t="shared" si="27"/>
        <v>53277.385352498291</v>
      </c>
      <c r="M82" s="84">
        <v>38.063668772280941</v>
      </c>
      <c r="N82" s="84">
        <v>102.19454485704897</v>
      </c>
      <c r="O82" s="84">
        <v>3.1301347354584292</v>
      </c>
      <c r="P82" s="84">
        <v>32.648608923884517</v>
      </c>
      <c r="Q82" s="84">
        <f t="shared" si="28"/>
        <v>0</v>
      </c>
      <c r="R82" s="84">
        <v>0</v>
      </c>
    </row>
    <row r="83" spans="1:18" ht="15" x14ac:dyDescent="0.25">
      <c r="A83" s="101" t="s">
        <v>107</v>
      </c>
      <c r="B83" s="102"/>
      <c r="C83" s="103">
        <v>6653</v>
      </c>
      <c r="D83" s="82">
        <v>6653</v>
      </c>
      <c r="E83" s="82">
        <v>25460</v>
      </c>
      <c r="F83" s="82">
        <v>892650</v>
      </c>
      <c r="G83" s="82">
        <v>928181</v>
      </c>
      <c r="H83" s="82">
        <f t="shared" si="26"/>
        <v>2541.2210814510609</v>
      </c>
      <c r="I83" s="82">
        <v>9</v>
      </c>
      <c r="J83" s="82">
        <v>138618</v>
      </c>
      <c r="K83" s="104">
        <v>34437538</v>
      </c>
      <c r="L83" s="82">
        <f t="shared" si="27"/>
        <v>94284.840520191647</v>
      </c>
      <c r="M83" s="84">
        <v>47.995209857305689</v>
      </c>
      <c r="N83" s="84">
        <v>134.17255373515707</v>
      </c>
      <c r="O83" s="84">
        <v>3.8268450323162484</v>
      </c>
      <c r="P83" s="84">
        <v>35.060879811468972</v>
      </c>
      <c r="Q83" s="84">
        <f t="shared" si="28"/>
        <v>3.5416044930891712</v>
      </c>
      <c r="R83" s="84">
        <v>0.96963846491147732</v>
      </c>
    </row>
    <row r="84" spans="1:18" ht="15" x14ac:dyDescent="0.25">
      <c r="A84" s="101" t="s">
        <v>108</v>
      </c>
      <c r="B84" s="102"/>
      <c r="C84" s="103">
        <v>6656</v>
      </c>
      <c r="D84" s="82">
        <v>6656</v>
      </c>
      <c r="E84" s="82">
        <v>25318</v>
      </c>
      <c r="F84" s="82">
        <v>959783</v>
      </c>
      <c r="G84" s="82">
        <v>983622</v>
      </c>
      <c r="H84" s="82">
        <f t="shared" si="26"/>
        <v>2693.0102669404519</v>
      </c>
      <c r="I84" s="82">
        <v>5</v>
      </c>
      <c r="J84" s="82">
        <v>171393</v>
      </c>
      <c r="K84" s="104">
        <v>44437432</v>
      </c>
      <c r="L84" s="82">
        <f t="shared" si="27"/>
        <v>121663.05817932922</v>
      </c>
      <c r="M84" s="84">
        <v>38.834724872077622</v>
      </c>
      <c r="N84" s="84">
        <v>144.19816706730768</v>
      </c>
      <c r="O84" s="84">
        <v>3.8037860576923075</v>
      </c>
      <c r="P84" s="84">
        <v>37.909116043921323</v>
      </c>
      <c r="Q84" s="84">
        <f t="shared" si="28"/>
        <v>1.8566583504638978</v>
      </c>
      <c r="R84" s="84">
        <v>0.5083253526252971</v>
      </c>
    </row>
    <row r="85" spans="1:18" ht="15" x14ac:dyDescent="0.25">
      <c r="A85" s="101" t="s">
        <v>109</v>
      </c>
      <c r="B85" s="102"/>
      <c r="C85" s="103">
        <v>5668</v>
      </c>
      <c r="D85" s="82">
        <v>5668</v>
      </c>
      <c r="E85" s="82">
        <v>22174</v>
      </c>
      <c r="F85" s="82">
        <v>863106</v>
      </c>
      <c r="G85" s="82">
        <v>884669</v>
      </c>
      <c r="H85" s="82">
        <f t="shared" si="26"/>
        <v>2422.0917180013689</v>
      </c>
      <c r="I85" s="82">
        <v>12</v>
      </c>
      <c r="J85" s="82">
        <v>188998</v>
      </c>
      <c r="K85" s="104">
        <v>52035931</v>
      </c>
      <c r="L85" s="82">
        <f t="shared" si="27"/>
        <v>142466.6146475017</v>
      </c>
      <c r="M85" s="84">
        <v>29.98973534111472</v>
      </c>
      <c r="N85" s="84">
        <v>152.27699364855329</v>
      </c>
      <c r="O85" s="84">
        <v>3.9121383203952012</v>
      </c>
      <c r="P85" s="84">
        <v>38.924235591232978</v>
      </c>
      <c r="Q85" s="84">
        <f t="shared" si="28"/>
        <v>4.954395372732626</v>
      </c>
      <c r="R85" s="84">
        <v>1.3564395270999661</v>
      </c>
    </row>
    <row r="86" spans="1:18" ht="15" x14ac:dyDescent="0.25">
      <c r="A86" s="101" t="s">
        <v>110</v>
      </c>
      <c r="B86" s="102"/>
      <c r="C86" s="103">
        <v>1888</v>
      </c>
      <c r="D86" s="82">
        <v>1888</v>
      </c>
      <c r="E86" s="82">
        <v>7053</v>
      </c>
      <c r="F86" s="82">
        <v>258932</v>
      </c>
      <c r="G86" s="82">
        <v>267557</v>
      </c>
      <c r="H86" s="82">
        <f t="shared" si="26"/>
        <v>732.53114305270367</v>
      </c>
      <c r="I86" s="82">
        <v>5</v>
      </c>
      <c r="J86" s="82">
        <v>127845</v>
      </c>
      <c r="K86" s="104">
        <v>37431436</v>
      </c>
      <c r="L86" s="82">
        <f t="shared" si="27"/>
        <v>102481.68651608487</v>
      </c>
      <c r="M86" s="84">
        <v>14.76788298330009</v>
      </c>
      <c r="N86" s="84">
        <v>137.14618644067798</v>
      </c>
      <c r="O86" s="84">
        <v>3.7356991525423728</v>
      </c>
      <c r="P86" s="84">
        <v>36.712320998156812</v>
      </c>
      <c r="Q86" s="84">
        <f t="shared" si="28"/>
        <v>6.8256483665162939</v>
      </c>
      <c r="R86" s="84">
        <v>1.8687606752953578</v>
      </c>
    </row>
    <row r="87" spans="1:18" x14ac:dyDescent="0.2">
      <c r="A87" s="98" t="s">
        <v>98</v>
      </c>
      <c r="B87" s="72"/>
      <c r="C87" s="93"/>
      <c r="D87" s="93"/>
      <c r="E87" s="93"/>
      <c r="F87" s="93"/>
      <c r="G87" s="93"/>
      <c r="H87" s="93"/>
      <c r="I87" s="93"/>
      <c r="J87" s="93"/>
      <c r="K87" s="93"/>
      <c r="L87" s="82"/>
      <c r="M87" s="93"/>
      <c r="N87" s="93"/>
      <c r="O87" s="93"/>
      <c r="P87" s="93"/>
      <c r="Q87" s="93"/>
      <c r="R87" s="72"/>
    </row>
    <row r="88" spans="1:18" ht="15" x14ac:dyDescent="0.25">
      <c r="A88" s="101" t="s">
        <v>105</v>
      </c>
      <c r="B88" s="102"/>
      <c r="C88" s="103">
        <v>439</v>
      </c>
      <c r="D88" s="82">
        <v>439</v>
      </c>
      <c r="E88" s="82">
        <v>927</v>
      </c>
      <c r="F88" s="82">
        <v>29148</v>
      </c>
      <c r="G88" s="82">
        <v>32896</v>
      </c>
      <c r="H88" s="82">
        <f t="shared" ref="H88:H93" si="29">G88/365.25</f>
        <v>90.064339493497599</v>
      </c>
      <c r="I88" s="82">
        <v>0</v>
      </c>
      <c r="J88" s="82">
        <v>27472</v>
      </c>
      <c r="K88" s="104">
        <v>6178496</v>
      </c>
      <c r="L88" s="82">
        <f t="shared" ref="L88:L93" si="30">K88/365.25</f>
        <v>16915.80013689254</v>
      </c>
      <c r="M88" s="84">
        <v>15.979906814210834</v>
      </c>
      <c r="N88" s="84">
        <v>66.396355353075165</v>
      </c>
      <c r="O88" s="84">
        <v>2.1116173120728932</v>
      </c>
      <c r="P88" s="84">
        <v>31.443365695792881</v>
      </c>
      <c r="Q88" s="84">
        <f t="shared" ref="Q88:Q93" si="31">I88/(H88/1000)</f>
        <v>0</v>
      </c>
      <c r="R88" s="84">
        <v>0</v>
      </c>
    </row>
    <row r="89" spans="1:18" ht="15" x14ac:dyDescent="0.25">
      <c r="A89" s="101" t="s">
        <v>106</v>
      </c>
      <c r="B89" s="102"/>
      <c r="C89" s="103">
        <v>3037</v>
      </c>
      <c r="D89" s="82">
        <v>3037</v>
      </c>
      <c r="E89" s="82">
        <v>9510</v>
      </c>
      <c r="F89" s="82">
        <v>310528</v>
      </c>
      <c r="G89" s="82">
        <v>332475</v>
      </c>
      <c r="H89" s="82">
        <f t="shared" si="29"/>
        <v>910.26694045174543</v>
      </c>
      <c r="I89" s="82">
        <v>1</v>
      </c>
      <c r="J89" s="82">
        <v>79825</v>
      </c>
      <c r="K89" s="104">
        <v>19416394</v>
      </c>
      <c r="L89" s="82">
        <f t="shared" si="30"/>
        <v>53159.189596167009</v>
      </c>
      <c r="M89" s="84">
        <v>38.045725023488878</v>
      </c>
      <c r="N89" s="84">
        <v>102.24827132038196</v>
      </c>
      <c r="O89" s="84">
        <v>3.1313796509713532</v>
      </c>
      <c r="P89" s="84">
        <v>32.652786540483703</v>
      </c>
      <c r="Q89" s="84">
        <f t="shared" si="31"/>
        <v>1.0985788405143244</v>
      </c>
      <c r="R89" s="84">
        <v>0.30077449432288139</v>
      </c>
    </row>
    <row r="90" spans="1:18" ht="15" x14ac:dyDescent="0.25">
      <c r="A90" s="101" t="s">
        <v>107</v>
      </c>
      <c r="B90" s="102"/>
      <c r="C90" s="103">
        <v>6644</v>
      </c>
      <c r="D90" s="82">
        <v>6644</v>
      </c>
      <c r="E90" s="82">
        <v>25411</v>
      </c>
      <c r="F90" s="82">
        <v>891180</v>
      </c>
      <c r="G90" s="82">
        <v>926040</v>
      </c>
      <c r="H90" s="82">
        <f t="shared" si="29"/>
        <v>2535.3593429158109</v>
      </c>
      <c r="I90" s="82">
        <v>17</v>
      </c>
      <c r="J90" s="82">
        <v>138315</v>
      </c>
      <c r="K90" s="104">
        <v>34320777</v>
      </c>
      <c r="L90" s="82">
        <f t="shared" si="30"/>
        <v>93965.166324435311</v>
      </c>
      <c r="M90" s="84">
        <v>48.035281784332859</v>
      </c>
      <c r="N90" s="84">
        <v>134.13305237808549</v>
      </c>
      <c r="O90" s="84">
        <v>3.8246538229981937</v>
      </c>
      <c r="P90" s="84">
        <v>35.070638699775685</v>
      </c>
      <c r="Q90" s="84">
        <f t="shared" si="31"/>
        <v>6.7051639238045873</v>
      </c>
      <c r="R90" s="84">
        <v>1.8357738326638158</v>
      </c>
    </row>
    <row r="91" spans="1:18" ht="15" x14ac:dyDescent="0.25">
      <c r="A91" s="101" t="s">
        <v>108</v>
      </c>
      <c r="B91" s="102"/>
      <c r="C91" s="103">
        <v>6648</v>
      </c>
      <c r="D91" s="82">
        <v>6648</v>
      </c>
      <c r="E91" s="82">
        <v>25300</v>
      </c>
      <c r="F91" s="82">
        <v>959243</v>
      </c>
      <c r="G91" s="82">
        <v>982537</v>
      </c>
      <c r="H91" s="82">
        <f t="shared" si="29"/>
        <v>2690.0396988364132</v>
      </c>
      <c r="I91" s="82">
        <v>16</v>
      </c>
      <c r="J91" s="82">
        <v>170900</v>
      </c>
      <c r="K91" s="104">
        <v>44229812</v>
      </c>
      <c r="L91" s="82">
        <f t="shared" si="30"/>
        <v>121094.62559890487</v>
      </c>
      <c r="M91" s="84">
        <v>38.899941486249269</v>
      </c>
      <c r="N91" s="84">
        <v>144.29046329723226</v>
      </c>
      <c r="O91" s="84">
        <v>3.805655836341757</v>
      </c>
      <c r="P91" s="84">
        <v>37.914743083003955</v>
      </c>
      <c r="Q91" s="84">
        <f t="shared" si="31"/>
        <v>5.947867612110282</v>
      </c>
      <c r="R91" s="84">
        <v>1.6284374023573667</v>
      </c>
    </row>
    <row r="92" spans="1:18" ht="15" x14ac:dyDescent="0.25">
      <c r="A92" s="101" t="s">
        <v>109</v>
      </c>
      <c r="B92" s="102"/>
      <c r="C92" s="103">
        <v>5655</v>
      </c>
      <c r="D92" s="82">
        <v>5655</v>
      </c>
      <c r="E92" s="82">
        <v>22127</v>
      </c>
      <c r="F92" s="82">
        <v>861213</v>
      </c>
      <c r="G92" s="82">
        <v>881980</v>
      </c>
      <c r="H92" s="82">
        <f t="shared" si="29"/>
        <v>2414.7296372347705</v>
      </c>
      <c r="I92" s="82">
        <v>29</v>
      </c>
      <c r="J92" s="82">
        <v>188305</v>
      </c>
      <c r="K92" s="104">
        <v>51713747</v>
      </c>
      <c r="L92" s="82">
        <f t="shared" si="30"/>
        <v>141584.52292950035</v>
      </c>
      <c r="M92" s="84">
        <v>30.031066620642044</v>
      </c>
      <c r="N92" s="84">
        <v>152.2923076923077</v>
      </c>
      <c r="O92" s="84">
        <v>3.9128205128205127</v>
      </c>
      <c r="P92" s="84">
        <v>38.921363040629096</v>
      </c>
      <c r="Q92" s="84">
        <f t="shared" si="31"/>
        <v>12.009626068618337</v>
      </c>
      <c r="R92" s="84">
        <v>3.2880564185128915</v>
      </c>
    </row>
    <row r="93" spans="1:18" ht="15" x14ac:dyDescent="0.25">
      <c r="A93" s="101" t="s">
        <v>110</v>
      </c>
      <c r="B93" s="102"/>
      <c r="C93" s="103">
        <v>1878</v>
      </c>
      <c r="D93" s="82">
        <v>1878</v>
      </c>
      <c r="E93" s="82">
        <v>7016</v>
      </c>
      <c r="F93" s="82">
        <v>257642</v>
      </c>
      <c r="G93" s="82">
        <v>265864</v>
      </c>
      <c r="H93" s="82">
        <f t="shared" si="29"/>
        <v>727.89596167008904</v>
      </c>
      <c r="I93" s="82">
        <v>16</v>
      </c>
      <c r="J93" s="82">
        <v>127359</v>
      </c>
      <c r="K93" s="104">
        <v>37193081</v>
      </c>
      <c r="L93" s="105">
        <f t="shared" si="30"/>
        <v>101829.106091718</v>
      </c>
      <c r="M93" s="84">
        <v>14.745718794902599</v>
      </c>
      <c r="N93" s="84">
        <v>137.18956336528223</v>
      </c>
      <c r="O93" s="84">
        <v>3.7358892438764641</v>
      </c>
      <c r="P93" s="84">
        <v>36.722063854047889</v>
      </c>
      <c r="Q93" s="108">
        <f t="shared" si="31"/>
        <v>21.981163301537624</v>
      </c>
      <c r="R93" s="84">
        <v>6.0181145247194054</v>
      </c>
    </row>
    <row r="94" spans="1:18" x14ac:dyDescent="0.2">
      <c r="A94" s="77" t="s">
        <v>101</v>
      </c>
      <c r="B94" s="77"/>
      <c r="C94" s="77"/>
      <c r="D94" s="77"/>
      <c r="E94" s="77"/>
      <c r="F94" s="77"/>
      <c r="G94" s="77"/>
      <c r="H94" s="77"/>
      <c r="I94" s="77"/>
      <c r="J94" s="77"/>
      <c r="K94" s="77"/>
      <c r="L94" s="77"/>
      <c r="M94" s="77"/>
      <c r="N94" s="77"/>
      <c r="O94" s="77"/>
      <c r="P94" s="77"/>
      <c r="Q94" s="77"/>
      <c r="R94" s="77"/>
    </row>
    <row r="95" spans="1:18" x14ac:dyDescent="0.2">
      <c r="A95" s="78" t="s">
        <v>97</v>
      </c>
      <c r="B95" s="79"/>
      <c r="C95" s="79"/>
      <c r="D95" s="79"/>
      <c r="E95" s="79"/>
      <c r="F95" s="79"/>
      <c r="G95" s="79"/>
      <c r="H95" s="79"/>
      <c r="I95" s="79"/>
      <c r="J95" s="79"/>
      <c r="K95" s="79"/>
      <c r="L95" s="82"/>
      <c r="M95" s="79"/>
      <c r="N95" s="79"/>
      <c r="O95" s="79"/>
      <c r="P95" s="79"/>
      <c r="Q95" s="79"/>
      <c r="R95" s="79"/>
    </row>
    <row r="96" spans="1:18" x14ac:dyDescent="0.2">
      <c r="A96" s="98" t="s">
        <v>51</v>
      </c>
      <c r="B96" s="72"/>
      <c r="C96" s="93"/>
      <c r="D96" s="93"/>
      <c r="E96" s="93"/>
      <c r="F96" s="93"/>
      <c r="G96" s="93"/>
      <c r="H96" s="93"/>
      <c r="I96" s="93"/>
      <c r="J96" s="93"/>
      <c r="K96" s="93"/>
      <c r="L96" s="82"/>
      <c r="M96" s="93"/>
      <c r="N96" s="93"/>
      <c r="O96" s="93"/>
      <c r="P96" s="93"/>
      <c r="Q96" s="93"/>
      <c r="R96" s="72"/>
    </row>
    <row r="97" spans="1:18" ht="15" x14ac:dyDescent="0.25">
      <c r="A97" s="101" t="s">
        <v>105</v>
      </c>
      <c r="B97" s="102"/>
      <c r="C97" s="103">
        <v>1142</v>
      </c>
      <c r="D97" s="82">
        <v>1142</v>
      </c>
      <c r="E97" s="82">
        <v>3533</v>
      </c>
      <c r="F97" s="82">
        <v>118895</v>
      </c>
      <c r="G97" s="82">
        <v>124776</v>
      </c>
      <c r="H97" s="82">
        <f t="shared" ref="H97:H102" si="32">G97/365.25</f>
        <v>341.6180698151951</v>
      </c>
      <c r="I97" s="82">
        <v>3</v>
      </c>
      <c r="J97" s="82">
        <v>31572</v>
      </c>
      <c r="K97" s="104">
        <v>7453147</v>
      </c>
      <c r="L97" s="82">
        <f t="shared" ref="L97:L102" si="33">K97/365.25</f>
        <v>20405.604380561261</v>
      </c>
      <c r="M97" s="84">
        <v>36.171291017357149</v>
      </c>
      <c r="N97" s="84">
        <v>104.11120840630473</v>
      </c>
      <c r="O97" s="84">
        <v>3.0936952714535901</v>
      </c>
      <c r="P97" s="84">
        <v>33.65270308519672</v>
      </c>
      <c r="Q97" s="84">
        <f t="shared" ref="Q97:Q102" si="34">I97/(H97/1000)</f>
        <v>8.7817368724754754</v>
      </c>
      <c r="R97" s="84">
        <v>2.4043085208693977</v>
      </c>
    </row>
    <row r="98" spans="1:18" ht="15" x14ac:dyDescent="0.25">
      <c r="A98" s="101" t="s">
        <v>106</v>
      </c>
      <c r="B98" s="102"/>
      <c r="C98" s="103">
        <v>7785</v>
      </c>
      <c r="D98" s="82">
        <v>7785</v>
      </c>
      <c r="E98" s="82">
        <v>24644</v>
      </c>
      <c r="F98" s="82">
        <v>839228</v>
      </c>
      <c r="G98" s="82">
        <v>879305</v>
      </c>
      <c r="H98" s="82">
        <f t="shared" si="32"/>
        <v>2407.4058863791925</v>
      </c>
      <c r="I98" s="82">
        <v>20</v>
      </c>
      <c r="J98" s="82">
        <v>93831</v>
      </c>
      <c r="K98" s="104">
        <v>24026543</v>
      </c>
      <c r="L98" s="82">
        <f t="shared" si="33"/>
        <v>65781.089664613275</v>
      </c>
      <c r="M98" s="84">
        <v>82.968315375515544</v>
      </c>
      <c r="N98" s="84">
        <v>107.80064226075787</v>
      </c>
      <c r="O98" s="84">
        <v>3.1655748233782917</v>
      </c>
      <c r="P98" s="84">
        <v>34.054049667261808</v>
      </c>
      <c r="Q98" s="84">
        <f t="shared" si="34"/>
        <v>8.3076975565929896</v>
      </c>
      <c r="R98" s="84">
        <v>2.2745236294573554</v>
      </c>
    </row>
    <row r="99" spans="1:18" ht="15" x14ac:dyDescent="0.25">
      <c r="A99" s="101" t="s">
        <v>107</v>
      </c>
      <c r="B99" s="102"/>
      <c r="C99" s="103">
        <v>19616</v>
      </c>
      <c r="D99" s="82">
        <v>19616</v>
      </c>
      <c r="E99" s="82">
        <v>61228</v>
      </c>
      <c r="F99" s="82">
        <v>2263870</v>
      </c>
      <c r="G99" s="82">
        <v>2331375</v>
      </c>
      <c r="H99" s="82">
        <f t="shared" si="32"/>
        <v>6382.9568788501028</v>
      </c>
      <c r="I99" s="82">
        <v>55</v>
      </c>
      <c r="J99" s="82">
        <v>166457</v>
      </c>
      <c r="K99" s="104">
        <v>43653177</v>
      </c>
      <c r="L99" s="82">
        <f t="shared" si="33"/>
        <v>119515.88501026694</v>
      </c>
      <c r="M99" s="84">
        <v>117.8442480640646</v>
      </c>
      <c r="N99" s="84">
        <v>115.40935970636215</v>
      </c>
      <c r="O99" s="84">
        <v>3.1213295269168024</v>
      </c>
      <c r="P99" s="84">
        <v>36.974423466387925</v>
      </c>
      <c r="Q99" s="84">
        <f t="shared" si="34"/>
        <v>8.6166961557021065</v>
      </c>
      <c r="R99" s="84">
        <v>2.3591228352367164</v>
      </c>
    </row>
    <row r="100" spans="1:18" ht="15" x14ac:dyDescent="0.25">
      <c r="A100" s="101" t="s">
        <v>108</v>
      </c>
      <c r="B100" s="102"/>
      <c r="C100" s="103">
        <v>30812</v>
      </c>
      <c r="D100" s="82">
        <v>30812</v>
      </c>
      <c r="E100" s="82">
        <v>96581</v>
      </c>
      <c r="F100" s="82">
        <v>4135063</v>
      </c>
      <c r="G100" s="82">
        <v>4157121</v>
      </c>
      <c r="H100" s="82">
        <f t="shared" si="32"/>
        <v>11381.577002053387</v>
      </c>
      <c r="I100" s="82">
        <v>119</v>
      </c>
      <c r="J100" s="82">
        <v>208984</v>
      </c>
      <c r="K100" s="104">
        <v>55534628</v>
      </c>
      <c r="L100" s="82">
        <f t="shared" si="33"/>
        <v>152045.52498288843</v>
      </c>
      <c r="M100" s="84">
        <v>147.43712437315776</v>
      </c>
      <c r="N100" s="84">
        <v>134.2030053226016</v>
      </c>
      <c r="O100" s="84">
        <v>3.1345255095417368</v>
      </c>
      <c r="P100" s="84">
        <v>42.814456259512738</v>
      </c>
      <c r="Q100" s="84">
        <f t="shared" si="34"/>
        <v>10.455493116510201</v>
      </c>
      <c r="R100" s="84">
        <v>2.8625580058891718</v>
      </c>
    </row>
    <row r="101" spans="1:18" ht="15" x14ac:dyDescent="0.25">
      <c r="A101" s="101" t="s">
        <v>109</v>
      </c>
      <c r="B101" s="102"/>
      <c r="C101" s="103">
        <v>35350</v>
      </c>
      <c r="D101" s="82">
        <v>35350</v>
      </c>
      <c r="E101" s="82">
        <v>115692</v>
      </c>
      <c r="F101" s="82">
        <v>4874231</v>
      </c>
      <c r="G101" s="82">
        <v>4898981</v>
      </c>
      <c r="H101" s="82">
        <f t="shared" si="32"/>
        <v>13412.678986995208</v>
      </c>
      <c r="I101" s="82">
        <v>201</v>
      </c>
      <c r="J101" s="82">
        <v>223594</v>
      </c>
      <c r="K101" s="104">
        <v>61837480</v>
      </c>
      <c r="L101" s="82">
        <f t="shared" si="33"/>
        <v>169301.79329226556</v>
      </c>
      <c r="M101" s="84">
        <v>158.09905453634713</v>
      </c>
      <c r="N101" s="84">
        <v>137.88489391796321</v>
      </c>
      <c r="O101" s="84">
        <v>3.2727581329561528</v>
      </c>
      <c r="P101" s="84">
        <v>42.131098088026832</v>
      </c>
      <c r="Q101" s="84">
        <f t="shared" si="34"/>
        <v>14.985820520634801</v>
      </c>
      <c r="R101" s="84">
        <v>4.1028940508240384</v>
      </c>
    </row>
    <row r="102" spans="1:18" ht="15" x14ac:dyDescent="0.25">
      <c r="A102" s="101" t="s">
        <v>110</v>
      </c>
      <c r="B102" s="102"/>
      <c r="C102" s="103">
        <v>14238</v>
      </c>
      <c r="D102" s="82">
        <v>14238</v>
      </c>
      <c r="E102" s="82">
        <v>50217</v>
      </c>
      <c r="F102" s="82">
        <v>1870780</v>
      </c>
      <c r="G102" s="82">
        <v>1883160</v>
      </c>
      <c r="H102" s="82">
        <f t="shared" si="32"/>
        <v>5155.811088295688</v>
      </c>
      <c r="I102" s="82">
        <v>76</v>
      </c>
      <c r="J102" s="82">
        <v>145046</v>
      </c>
      <c r="K102" s="104">
        <v>42175378</v>
      </c>
      <c r="L102" s="82">
        <f t="shared" si="33"/>
        <v>115469.89185489391</v>
      </c>
      <c r="M102" s="84">
        <v>98.161962411924492</v>
      </c>
      <c r="N102" s="84">
        <v>131.39345413681696</v>
      </c>
      <c r="O102" s="84">
        <v>3.5269700800674251</v>
      </c>
      <c r="P102" s="84">
        <v>37.253917995897801</v>
      </c>
      <c r="Q102" s="84">
        <f t="shared" si="34"/>
        <v>14.740648696871217</v>
      </c>
      <c r="R102" s="84">
        <v>4.035769663756664</v>
      </c>
    </row>
    <row r="103" spans="1:18" x14ac:dyDescent="0.2">
      <c r="A103" s="98" t="s">
        <v>55</v>
      </c>
      <c r="B103" s="72"/>
      <c r="C103" s="93"/>
      <c r="D103" s="93"/>
      <c r="E103" s="93"/>
      <c r="F103" s="93"/>
      <c r="G103" s="93"/>
      <c r="H103" s="93"/>
      <c r="I103" s="93"/>
      <c r="J103" s="93"/>
      <c r="K103" s="93"/>
      <c r="L103" s="82"/>
      <c r="M103" s="93"/>
      <c r="N103" s="93"/>
      <c r="O103" s="93"/>
      <c r="P103" s="93"/>
      <c r="Q103" s="93"/>
      <c r="R103" s="72"/>
    </row>
    <row r="104" spans="1:18" ht="15" x14ac:dyDescent="0.25">
      <c r="A104" s="101" t="s">
        <v>105</v>
      </c>
      <c r="B104" s="102"/>
      <c r="C104" s="103">
        <v>1136</v>
      </c>
      <c r="D104" s="82">
        <v>1136</v>
      </c>
      <c r="E104" s="82">
        <v>3501</v>
      </c>
      <c r="F104" s="82">
        <v>117949</v>
      </c>
      <c r="G104" s="82">
        <v>123963</v>
      </c>
      <c r="H104" s="82">
        <f t="shared" ref="H104:H109" si="35">G104/365.25</f>
        <v>339.3921971252567</v>
      </c>
      <c r="I104" s="82">
        <v>4</v>
      </c>
      <c r="J104" s="82">
        <v>31577</v>
      </c>
      <c r="K104" s="104">
        <v>7458271</v>
      </c>
      <c r="L104" s="82">
        <f t="shared" ref="L104:L109" si="36">K104/365.25</f>
        <v>20419.633127994523</v>
      </c>
      <c r="M104" s="84">
        <v>35.975551825695916</v>
      </c>
      <c r="N104" s="84">
        <v>103.82834507042253</v>
      </c>
      <c r="O104" s="84">
        <v>3.0818661971830985</v>
      </c>
      <c r="P104" s="84">
        <v>33.69008854612968</v>
      </c>
      <c r="Q104" s="84">
        <f t="shared" ref="Q104:Q109" si="37">I104/(H104/1000)</f>
        <v>11.785774787638246</v>
      </c>
      <c r="R104" s="84">
        <v>3.226769277929705</v>
      </c>
    </row>
    <row r="105" spans="1:18" ht="15" x14ac:dyDescent="0.25">
      <c r="A105" s="101" t="s">
        <v>106</v>
      </c>
      <c r="B105" s="102"/>
      <c r="C105" s="103">
        <v>7782</v>
      </c>
      <c r="D105" s="82">
        <v>7782</v>
      </c>
      <c r="E105" s="82">
        <v>24624</v>
      </c>
      <c r="F105" s="82">
        <v>838839</v>
      </c>
      <c r="G105" s="82">
        <v>879153</v>
      </c>
      <c r="H105" s="82">
        <f t="shared" si="35"/>
        <v>2406.9897330595481</v>
      </c>
      <c r="I105" s="82">
        <v>17</v>
      </c>
      <c r="J105" s="82">
        <v>93835</v>
      </c>
      <c r="K105" s="104">
        <v>24049326</v>
      </c>
      <c r="L105" s="82">
        <f t="shared" si="36"/>
        <v>65843.466119096513</v>
      </c>
      <c r="M105" s="84">
        <v>82.932807587787067</v>
      </c>
      <c r="N105" s="84">
        <v>107.79221279876639</v>
      </c>
      <c r="O105" s="84">
        <v>3.1642251349267538</v>
      </c>
      <c r="P105" s="84">
        <v>34.065911306042885</v>
      </c>
      <c r="Q105" s="84">
        <f t="shared" si="37"/>
        <v>7.0627638192669542</v>
      </c>
      <c r="R105" s="84">
        <v>1.9336793481908154</v>
      </c>
    </row>
    <row r="106" spans="1:18" ht="15" x14ac:dyDescent="0.25">
      <c r="A106" s="101" t="s">
        <v>107</v>
      </c>
      <c r="B106" s="102"/>
      <c r="C106" s="103">
        <v>19617</v>
      </c>
      <c r="D106" s="82">
        <v>19617</v>
      </c>
      <c r="E106" s="82">
        <v>61036</v>
      </c>
      <c r="F106" s="82">
        <v>2258682</v>
      </c>
      <c r="G106" s="82">
        <v>2326933</v>
      </c>
      <c r="H106" s="82">
        <f t="shared" si="35"/>
        <v>6370.7953456536616</v>
      </c>
      <c r="I106" s="82">
        <v>37</v>
      </c>
      <c r="J106" s="82">
        <v>166522</v>
      </c>
      <c r="K106" s="104">
        <v>43709157</v>
      </c>
      <c r="L106" s="82">
        <f t="shared" si="36"/>
        <v>119669.1498973306</v>
      </c>
      <c r="M106" s="84">
        <v>117.80425409255234</v>
      </c>
      <c r="N106" s="84">
        <v>115.139012081358</v>
      </c>
      <c r="O106" s="84">
        <v>3.1113829841464038</v>
      </c>
      <c r="P106" s="84">
        <v>37.005734320728749</v>
      </c>
      <c r="Q106" s="84">
        <f t="shared" si="37"/>
        <v>5.8077520925613246</v>
      </c>
      <c r="R106" s="84">
        <v>1.5900758638087131</v>
      </c>
    </row>
    <row r="107" spans="1:18" ht="15" x14ac:dyDescent="0.25">
      <c r="A107" s="101" t="s">
        <v>108</v>
      </c>
      <c r="B107" s="102"/>
      <c r="C107" s="103">
        <v>30850</v>
      </c>
      <c r="D107" s="82">
        <v>30850</v>
      </c>
      <c r="E107" s="82">
        <v>96583</v>
      </c>
      <c r="F107" s="82">
        <v>4139199</v>
      </c>
      <c r="G107" s="82">
        <v>4165735</v>
      </c>
      <c r="H107" s="82">
        <f t="shared" si="35"/>
        <v>11405.160848733743</v>
      </c>
      <c r="I107" s="82">
        <v>86</v>
      </c>
      <c r="J107" s="82">
        <v>209096</v>
      </c>
      <c r="K107" s="104">
        <v>55645697</v>
      </c>
      <c r="L107" s="82">
        <f t="shared" si="36"/>
        <v>152349.61533196442</v>
      </c>
      <c r="M107" s="84">
        <v>147.5398859853847</v>
      </c>
      <c r="N107" s="84">
        <v>134.17176661264182</v>
      </c>
      <c r="O107" s="84">
        <v>3.1307293354943275</v>
      </c>
      <c r="P107" s="84">
        <v>42.856392946998952</v>
      </c>
      <c r="Q107" s="84">
        <f t="shared" si="37"/>
        <v>7.54044604373538</v>
      </c>
      <c r="R107" s="84">
        <v>2.0644616136168046</v>
      </c>
    </row>
    <row r="108" spans="1:18" ht="15" x14ac:dyDescent="0.25">
      <c r="A108" s="101" t="s">
        <v>109</v>
      </c>
      <c r="B108" s="102"/>
      <c r="C108" s="103">
        <v>35366</v>
      </c>
      <c r="D108" s="82">
        <v>35366</v>
      </c>
      <c r="E108" s="82">
        <v>115524</v>
      </c>
      <c r="F108" s="82">
        <v>4868252</v>
      </c>
      <c r="G108" s="82">
        <v>4901646</v>
      </c>
      <c r="H108" s="82">
        <f t="shared" si="35"/>
        <v>13419.975359342916</v>
      </c>
      <c r="I108" s="82">
        <v>149</v>
      </c>
      <c r="J108" s="82">
        <v>223752</v>
      </c>
      <c r="K108" s="104">
        <v>62004142</v>
      </c>
      <c r="L108" s="82">
        <f t="shared" si="36"/>
        <v>169758.08898015058</v>
      </c>
      <c r="M108" s="84">
        <v>158.05892237834746</v>
      </c>
      <c r="N108" s="84">
        <v>137.65345246847255</v>
      </c>
      <c r="O108" s="84">
        <v>3.2665271729910081</v>
      </c>
      <c r="P108" s="84">
        <v>42.140611474671928</v>
      </c>
      <c r="Q108" s="84">
        <f t="shared" si="37"/>
        <v>11.102851980742797</v>
      </c>
      <c r="R108" s="84">
        <v>3.0397952034887874</v>
      </c>
    </row>
    <row r="109" spans="1:18" ht="15" x14ac:dyDescent="0.25">
      <c r="A109" s="101" t="s">
        <v>110</v>
      </c>
      <c r="B109" s="102"/>
      <c r="C109" s="103">
        <v>14265</v>
      </c>
      <c r="D109" s="82">
        <v>14265</v>
      </c>
      <c r="E109" s="82">
        <v>50331</v>
      </c>
      <c r="F109" s="82">
        <v>1872674</v>
      </c>
      <c r="G109" s="82">
        <v>1887387</v>
      </c>
      <c r="H109" s="82">
        <f t="shared" si="35"/>
        <v>5167.383983572895</v>
      </c>
      <c r="I109" s="82">
        <v>78</v>
      </c>
      <c r="J109" s="82">
        <v>145200</v>
      </c>
      <c r="K109" s="104">
        <v>42297694</v>
      </c>
      <c r="L109" s="82">
        <f t="shared" si="36"/>
        <v>115804.77481177276</v>
      </c>
      <c r="M109" s="84">
        <v>98.243801652892571</v>
      </c>
      <c r="N109" s="84">
        <v>131.27753242201192</v>
      </c>
      <c r="O109" s="84">
        <v>3.528286014721346</v>
      </c>
      <c r="P109" s="84">
        <v>37.207168544237149</v>
      </c>
      <c r="Q109" s="84">
        <f t="shared" si="37"/>
        <v>15.09467851585287</v>
      </c>
      <c r="R109" s="84">
        <v>4.1326977456133802</v>
      </c>
    </row>
    <row r="110" spans="1:18" x14ac:dyDescent="0.2">
      <c r="A110" s="98" t="s">
        <v>98</v>
      </c>
      <c r="B110" s="72"/>
      <c r="C110" s="93"/>
      <c r="D110" s="93"/>
      <c r="E110" s="93"/>
      <c r="F110" s="93"/>
      <c r="G110" s="93"/>
      <c r="H110" s="93"/>
      <c r="I110" s="93"/>
      <c r="J110" s="93"/>
      <c r="K110" s="93"/>
      <c r="L110" s="82"/>
      <c r="M110" s="93"/>
      <c r="N110" s="93"/>
      <c r="O110" s="93"/>
      <c r="P110" s="93"/>
      <c r="Q110" s="93"/>
      <c r="R110" s="72"/>
    </row>
    <row r="111" spans="1:18" ht="15" x14ac:dyDescent="0.25">
      <c r="A111" s="101" t="s">
        <v>105</v>
      </c>
      <c r="B111" s="102"/>
      <c r="C111" s="103">
        <v>1130</v>
      </c>
      <c r="D111" s="82">
        <v>1130</v>
      </c>
      <c r="E111" s="82">
        <v>3483</v>
      </c>
      <c r="F111" s="82">
        <v>117215</v>
      </c>
      <c r="G111" s="82">
        <v>122997</v>
      </c>
      <c r="H111" s="82">
        <f t="shared" ref="H111:H116" si="38">G111/365.25</f>
        <v>336.74743326488704</v>
      </c>
      <c r="I111" s="82">
        <v>7</v>
      </c>
      <c r="J111" s="82">
        <v>31546</v>
      </c>
      <c r="K111" s="104">
        <v>7445663</v>
      </c>
      <c r="L111" s="82">
        <f t="shared" ref="L111:L116" si="39">K111/365.25</f>
        <v>20385.114305270363</v>
      </c>
      <c r="M111" s="84">
        <v>35.820706270208582</v>
      </c>
      <c r="N111" s="84">
        <v>103.73008849557522</v>
      </c>
      <c r="O111" s="84">
        <v>3.0823008849557523</v>
      </c>
      <c r="P111" s="84">
        <v>33.653459661211599</v>
      </c>
      <c r="Q111" s="84">
        <f t="shared" ref="Q111:Q116" si="40">I111/(H111/1000)</f>
        <v>20.787092368106542</v>
      </c>
      <c r="R111" s="84">
        <v>5.6911957202208185</v>
      </c>
    </row>
    <row r="112" spans="1:18" ht="15" x14ac:dyDescent="0.25">
      <c r="A112" s="101" t="s">
        <v>106</v>
      </c>
      <c r="B112" s="102"/>
      <c r="C112" s="103">
        <v>7737</v>
      </c>
      <c r="D112" s="82">
        <v>7737</v>
      </c>
      <c r="E112" s="82">
        <v>24426</v>
      </c>
      <c r="F112" s="82">
        <v>832431</v>
      </c>
      <c r="G112" s="82">
        <v>871598</v>
      </c>
      <c r="H112" s="82">
        <f t="shared" si="38"/>
        <v>2386.3052703627654</v>
      </c>
      <c r="I112" s="82">
        <v>34</v>
      </c>
      <c r="J112" s="82">
        <v>93701</v>
      </c>
      <c r="K112" s="104">
        <v>23996654</v>
      </c>
      <c r="L112" s="82">
        <f t="shared" si="39"/>
        <v>65699.25804243669</v>
      </c>
      <c r="M112" s="84">
        <v>82.571157191492091</v>
      </c>
      <c r="N112" s="84">
        <v>107.59092671578131</v>
      </c>
      <c r="O112" s="84">
        <v>3.1570376114773167</v>
      </c>
      <c r="P112" s="84">
        <v>34.079710144927539</v>
      </c>
      <c r="Q112" s="84">
        <f t="shared" si="40"/>
        <v>14.247967526313735</v>
      </c>
      <c r="R112" s="84">
        <v>3.9008809106950677</v>
      </c>
    </row>
    <row r="113" spans="1:18" ht="15" x14ac:dyDescent="0.25">
      <c r="A113" s="101" t="s">
        <v>107</v>
      </c>
      <c r="B113" s="102"/>
      <c r="C113" s="103">
        <v>19513</v>
      </c>
      <c r="D113" s="82">
        <v>19513</v>
      </c>
      <c r="E113" s="82">
        <v>60746</v>
      </c>
      <c r="F113" s="82">
        <v>2248877</v>
      </c>
      <c r="G113" s="82">
        <v>2313618</v>
      </c>
      <c r="H113" s="82">
        <f t="shared" si="38"/>
        <v>6334.3408624229978</v>
      </c>
      <c r="I113" s="82">
        <v>89</v>
      </c>
      <c r="J113" s="82">
        <v>166200</v>
      </c>
      <c r="K113" s="104">
        <v>43573883</v>
      </c>
      <c r="L113" s="82">
        <f t="shared" si="39"/>
        <v>119298.78986995209</v>
      </c>
      <c r="M113" s="84">
        <v>117.40673886883273</v>
      </c>
      <c r="N113" s="84">
        <v>115.25019217957259</v>
      </c>
      <c r="O113" s="84">
        <v>3.1131040844565163</v>
      </c>
      <c r="P113" s="84">
        <v>37.02098903631515</v>
      </c>
      <c r="Q113" s="84">
        <f t="shared" si="40"/>
        <v>14.050396392144252</v>
      </c>
      <c r="R113" s="84">
        <v>3.8467888821750176</v>
      </c>
    </row>
    <row r="114" spans="1:18" ht="15" x14ac:dyDescent="0.25">
      <c r="A114" s="101" t="s">
        <v>108</v>
      </c>
      <c r="B114" s="102"/>
      <c r="C114" s="103">
        <v>30671</v>
      </c>
      <c r="D114" s="82">
        <v>30671</v>
      </c>
      <c r="E114" s="82">
        <v>95885</v>
      </c>
      <c r="F114" s="82">
        <v>4113281</v>
      </c>
      <c r="G114" s="82">
        <v>4131703</v>
      </c>
      <c r="H114" s="82">
        <f t="shared" si="38"/>
        <v>11311.986310746064</v>
      </c>
      <c r="I114" s="82">
        <v>202</v>
      </c>
      <c r="J114" s="82">
        <v>208545</v>
      </c>
      <c r="K114" s="104">
        <v>55403733</v>
      </c>
      <c r="L114" s="82">
        <f t="shared" si="39"/>
        <v>151687.15400410676</v>
      </c>
      <c r="M114" s="84">
        <v>147.07137548250975</v>
      </c>
      <c r="N114" s="84">
        <v>134.10977796615697</v>
      </c>
      <c r="O114" s="84">
        <v>3.126243030876072</v>
      </c>
      <c r="P114" s="84">
        <v>42.89806539083277</v>
      </c>
      <c r="Q114" s="84">
        <f t="shared" si="40"/>
        <v>17.85716446704906</v>
      </c>
      <c r="R114" s="84">
        <v>4.889025179205766</v>
      </c>
    </row>
    <row r="115" spans="1:18" ht="15" x14ac:dyDescent="0.25">
      <c r="A115" s="101" t="s">
        <v>109</v>
      </c>
      <c r="B115" s="102"/>
      <c r="C115" s="103">
        <v>35163</v>
      </c>
      <c r="D115" s="82">
        <v>35163</v>
      </c>
      <c r="E115" s="82">
        <v>114740</v>
      </c>
      <c r="F115" s="82">
        <v>4843502</v>
      </c>
      <c r="G115" s="82">
        <v>4861597</v>
      </c>
      <c r="H115" s="82">
        <f t="shared" si="38"/>
        <v>13310.327173169062</v>
      </c>
      <c r="I115" s="82">
        <v>346</v>
      </c>
      <c r="J115" s="82">
        <v>222998</v>
      </c>
      <c r="K115" s="104">
        <v>61637085</v>
      </c>
      <c r="L115" s="82">
        <f t="shared" si="39"/>
        <v>168753.14168377823</v>
      </c>
      <c r="M115" s="84">
        <v>157.68302854734122</v>
      </c>
      <c r="N115" s="84">
        <v>137.7442766544379</v>
      </c>
      <c r="O115" s="84">
        <v>3.2630890424594035</v>
      </c>
      <c r="P115" s="84">
        <v>42.212846435419209</v>
      </c>
      <c r="Q115" s="84">
        <f t="shared" si="40"/>
        <v>25.994853131594411</v>
      </c>
      <c r="R115" s="84">
        <v>7.1170029107719133</v>
      </c>
    </row>
    <row r="116" spans="1:18" ht="15" x14ac:dyDescent="0.25">
      <c r="A116" s="101" t="s">
        <v>110</v>
      </c>
      <c r="B116" s="102"/>
      <c r="C116" s="103">
        <v>14175</v>
      </c>
      <c r="D116" s="82">
        <v>14175</v>
      </c>
      <c r="E116" s="82">
        <v>49889</v>
      </c>
      <c r="F116" s="82">
        <v>1860475</v>
      </c>
      <c r="G116" s="82">
        <v>1869545</v>
      </c>
      <c r="H116" s="82">
        <f t="shared" si="38"/>
        <v>5118.5352498288839</v>
      </c>
      <c r="I116" s="82">
        <v>151</v>
      </c>
      <c r="J116" s="82">
        <v>144681</v>
      </c>
      <c r="K116" s="104">
        <v>42033146</v>
      </c>
      <c r="L116" s="105">
        <f t="shared" si="39"/>
        <v>115080.48186173853</v>
      </c>
      <c r="M116" s="84">
        <v>97.97416385012545</v>
      </c>
      <c r="N116" s="84">
        <v>131.2504409171076</v>
      </c>
      <c r="O116" s="84">
        <v>3.5195061728395061</v>
      </c>
      <c r="P116" s="84">
        <v>37.292288881316523</v>
      </c>
      <c r="Q116" s="84">
        <f t="shared" si="40"/>
        <v>29.500627157944848</v>
      </c>
      <c r="R116" s="84">
        <v>8.0768315285269949</v>
      </c>
    </row>
    <row r="117" spans="1:18" x14ac:dyDescent="0.2">
      <c r="A117" s="85" t="s">
        <v>99</v>
      </c>
      <c r="B117" s="89"/>
      <c r="C117" s="107"/>
      <c r="D117" s="107"/>
      <c r="E117" s="107"/>
      <c r="F117" s="107"/>
      <c r="G117" s="107"/>
      <c r="H117" s="107"/>
      <c r="I117" s="107"/>
      <c r="J117" s="107"/>
      <c r="K117" s="107"/>
      <c r="L117" s="82"/>
      <c r="M117" s="107"/>
      <c r="N117" s="107"/>
      <c r="O117" s="107"/>
      <c r="P117" s="107"/>
      <c r="Q117" s="107"/>
      <c r="R117" s="89"/>
    </row>
    <row r="118" spans="1:18" x14ac:dyDescent="0.2">
      <c r="A118" s="98" t="s">
        <v>51</v>
      </c>
      <c r="B118" s="72"/>
      <c r="C118" s="93"/>
      <c r="D118" s="93"/>
      <c r="E118" s="93"/>
      <c r="F118" s="93"/>
      <c r="G118" s="93"/>
      <c r="H118" s="93"/>
      <c r="I118" s="93"/>
      <c r="J118" s="93"/>
      <c r="K118" s="93"/>
      <c r="L118" s="82"/>
      <c r="M118" s="93"/>
      <c r="N118" s="93"/>
      <c r="O118" s="93"/>
      <c r="P118" s="93"/>
      <c r="Q118" s="93"/>
      <c r="R118" s="72"/>
    </row>
    <row r="119" spans="1:18" ht="15" x14ac:dyDescent="0.25">
      <c r="A119" s="101" t="s">
        <v>105</v>
      </c>
      <c r="B119" s="102"/>
      <c r="C119" s="103">
        <v>839</v>
      </c>
      <c r="D119" s="82">
        <v>839</v>
      </c>
      <c r="E119" s="82">
        <v>2703</v>
      </c>
      <c r="F119" s="82">
        <v>90826</v>
      </c>
      <c r="G119" s="82">
        <v>95165</v>
      </c>
      <c r="H119" s="82">
        <f t="shared" ref="H119:H124" si="41">G119/365.25</f>
        <v>260.54757015742643</v>
      </c>
      <c r="I119" s="82">
        <v>3</v>
      </c>
      <c r="J119" s="82">
        <v>27722</v>
      </c>
      <c r="K119" s="104">
        <v>6334198</v>
      </c>
      <c r="L119" s="82">
        <f t="shared" ref="L119:L124" si="42">K119/365.25</f>
        <v>17342.08898015058</v>
      </c>
      <c r="M119" s="84">
        <v>30.264771661496283</v>
      </c>
      <c r="N119" s="84">
        <v>108.25506555423122</v>
      </c>
      <c r="O119" s="84">
        <v>3.2216924910607867</v>
      </c>
      <c r="P119" s="84">
        <v>33.601923788383274</v>
      </c>
      <c r="Q119" s="84">
        <f t="shared" ref="Q119:Q124" si="43">I119/(H119/1000)</f>
        <v>11.514212157831135</v>
      </c>
      <c r="R119" s="84">
        <v>3.1524194819523981</v>
      </c>
    </row>
    <row r="120" spans="1:18" ht="15" x14ac:dyDescent="0.25">
      <c r="A120" s="101" t="s">
        <v>106</v>
      </c>
      <c r="B120" s="102"/>
      <c r="C120" s="103">
        <v>5903</v>
      </c>
      <c r="D120" s="82">
        <v>5903</v>
      </c>
      <c r="E120" s="82">
        <v>19332</v>
      </c>
      <c r="F120" s="82">
        <v>651613</v>
      </c>
      <c r="G120" s="82">
        <v>681891</v>
      </c>
      <c r="H120" s="82">
        <f t="shared" si="41"/>
        <v>1866.9158110882956</v>
      </c>
      <c r="I120" s="82">
        <v>16</v>
      </c>
      <c r="J120" s="82">
        <v>81759</v>
      </c>
      <c r="K120" s="104">
        <v>20594090</v>
      </c>
      <c r="L120" s="82">
        <f t="shared" si="42"/>
        <v>56383.545516769336</v>
      </c>
      <c r="M120" s="84">
        <v>72.200002446213873</v>
      </c>
      <c r="N120" s="84">
        <v>110.38675249872946</v>
      </c>
      <c r="O120" s="84">
        <v>3.2749449432491953</v>
      </c>
      <c r="P120" s="84">
        <v>33.706445272087727</v>
      </c>
      <c r="Q120" s="84">
        <f t="shared" si="43"/>
        <v>8.5702846935947239</v>
      </c>
      <c r="R120" s="84">
        <v>2.3464160694304517</v>
      </c>
    </row>
    <row r="121" spans="1:18" ht="15" x14ac:dyDescent="0.25">
      <c r="A121" s="101" t="s">
        <v>107</v>
      </c>
      <c r="B121" s="102"/>
      <c r="C121" s="103">
        <v>14678</v>
      </c>
      <c r="D121" s="82">
        <v>14678</v>
      </c>
      <c r="E121" s="82">
        <v>47856</v>
      </c>
      <c r="F121" s="82">
        <v>1729250</v>
      </c>
      <c r="G121" s="82">
        <v>1780187</v>
      </c>
      <c r="H121" s="82">
        <f t="shared" si="41"/>
        <v>4873.8863791923341</v>
      </c>
      <c r="I121" s="82">
        <v>43</v>
      </c>
      <c r="J121" s="82">
        <v>143984</v>
      </c>
      <c r="K121" s="104">
        <v>37300812</v>
      </c>
      <c r="L121" s="82">
        <f t="shared" si="42"/>
        <v>102124.05749486653</v>
      </c>
      <c r="M121" s="84">
        <v>101.94188243138126</v>
      </c>
      <c r="N121" s="84">
        <v>117.81237225780079</v>
      </c>
      <c r="O121" s="84">
        <v>3.2603896988690559</v>
      </c>
      <c r="P121" s="84">
        <v>36.134445001671679</v>
      </c>
      <c r="Q121" s="84">
        <f t="shared" si="43"/>
        <v>8.8225281950716408</v>
      </c>
      <c r="R121" s="84">
        <v>2.415476576337205</v>
      </c>
    </row>
    <row r="122" spans="1:18" ht="15" x14ac:dyDescent="0.25">
      <c r="A122" s="101" t="s">
        <v>108</v>
      </c>
      <c r="B122" s="102"/>
      <c r="C122" s="103">
        <v>22879</v>
      </c>
      <c r="D122" s="82">
        <v>22879</v>
      </c>
      <c r="E122" s="82">
        <v>75585</v>
      </c>
      <c r="F122" s="82">
        <v>3127784</v>
      </c>
      <c r="G122" s="82">
        <v>3144883</v>
      </c>
      <c r="H122" s="82">
        <f t="shared" si="41"/>
        <v>8610.2203969883649</v>
      </c>
      <c r="I122" s="82">
        <v>101</v>
      </c>
      <c r="J122" s="82">
        <v>177310</v>
      </c>
      <c r="K122" s="104">
        <v>47291347</v>
      </c>
      <c r="L122" s="82">
        <f t="shared" si="42"/>
        <v>129476.65160848734</v>
      </c>
      <c r="M122" s="84">
        <v>129.03389543736958</v>
      </c>
      <c r="N122" s="84">
        <v>136.70982123344552</v>
      </c>
      <c r="O122" s="84">
        <v>3.3036846015997203</v>
      </c>
      <c r="P122" s="84">
        <v>41.381014751604155</v>
      </c>
      <c r="Q122" s="84">
        <f t="shared" si="43"/>
        <v>11.730245608501173</v>
      </c>
      <c r="R122" s="84">
        <v>3.2115662172487816</v>
      </c>
    </row>
    <row r="123" spans="1:18" ht="15" x14ac:dyDescent="0.25">
      <c r="A123" s="101" t="s">
        <v>109</v>
      </c>
      <c r="B123" s="102"/>
      <c r="C123" s="103">
        <v>26914</v>
      </c>
      <c r="D123" s="82">
        <v>26914</v>
      </c>
      <c r="E123" s="82">
        <v>93360</v>
      </c>
      <c r="F123" s="82">
        <v>3790879</v>
      </c>
      <c r="G123" s="82">
        <v>3803053</v>
      </c>
      <c r="H123" s="82">
        <f t="shared" si="41"/>
        <v>10412.1916495551</v>
      </c>
      <c r="I123" s="82">
        <v>160</v>
      </c>
      <c r="J123" s="82">
        <v>194013</v>
      </c>
      <c r="K123" s="106">
        <v>54437278</v>
      </c>
      <c r="L123" s="82">
        <f t="shared" si="42"/>
        <v>149041.14442162903</v>
      </c>
      <c r="M123" s="84">
        <v>138.72266291434079</v>
      </c>
      <c r="N123" s="84">
        <v>140.85156424165862</v>
      </c>
      <c r="O123" s="84">
        <v>3.4688266329791189</v>
      </c>
      <c r="P123" s="84">
        <v>40.604959297343619</v>
      </c>
      <c r="Q123" s="84">
        <f t="shared" si="43"/>
        <v>15.36660151725469</v>
      </c>
      <c r="R123" s="84">
        <v>4.2071462059561098</v>
      </c>
    </row>
    <row r="124" spans="1:18" ht="15" x14ac:dyDescent="0.25">
      <c r="A124" s="101" t="s">
        <v>110</v>
      </c>
      <c r="B124" s="102"/>
      <c r="C124" s="103">
        <v>10877</v>
      </c>
      <c r="D124" s="82">
        <v>10877</v>
      </c>
      <c r="E124" s="82">
        <v>40537</v>
      </c>
      <c r="F124" s="82">
        <v>1459038</v>
      </c>
      <c r="G124" s="82">
        <v>1466185</v>
      </c>
      <c r="H124" s="82">
        <f t="shared" si="41"/>
        <v>4014.1957563312799</v>
      </c>
      <c r="I124" s="82">
        <v>54</v>
      </c>
      <c r="J124" s="82">
        <v>129646</v>
      </c>
      <c r="K124" s="106">
        <v>38223482</v>
      </c>
      <c r="L124" s="82">
        <f t="shared" si="42"/>
        <v>104650.1902806297</v>
      </c>
      <c r="M124" s="84">
        <v>83.897690634497025</v>
      </c>
      <c r="N124" s="84">
        <v>134.13974441482026</v>
      </c>
      <c r="O124" s="84">
        <v>3.7268548312953937</v>
      </c>
      <c r="P124" s="84">
        <v>35.992747366603353</v>
      </c>
      <c r="Q124" s="84">
        <f t="shared" si="43"/>
        <v>13.452258753158707</v>
      </c>
      <c r="R124" s="84">
        <v>3.6830277216040268</v>
      </c>
    </row>
    <row r="125" spans="1:18" x14ac:dyDescent="0.2">
      <c r="A125" s="98" t="s">
        <v>55</v>
      </c>
      <c r="B125" s="72"/>
      <c r="C125" s="93"/>
      <c r="D125" s="93"/>
      <c r="E125" s="93"/>
      <c r="F125" s="93"/>
      <c r="G125" s="93"/>
      <c r="H125" s="93"/>
      <c r="I125" s="93"/>
      <c r="J125" s="93"/>
      <c r="K125" s="93"/>
      <c r="L125" s="82"/>
      <c r="M125" s="93"/>
      <c r="N125" s="93"/>
      <c r="O125" s="93"/>
      <c r="P125" s="93"/>
      <c r="Q125" s="93"/>
      <c r="R125" s="72"/>
    </row>
    <row r="126" spans="1:18" ht="15" x14ac:dyDescent="0.25">
      <c r="A126" s="101" t="s">
        <v>105</v>
      </c>
      <c r="B126" s="102"/>
      <c r="C126" s="103">
        <v>836</v>
      </c>
      <c r="D126" s="82">
        <v>836</v>
      </c>
      <c r="E126" s="82">
        <v>2681</v>
      </c>
      <c r="F126" s="82">
        <v>90343</v>
      </c>
      <c r="G126" s="82">
        <v>94803</v>
      </c>
      <c r="H126" s="82">
        <f t="shared" ref="H126:H131" si="44">G126/365.25</f>
        <v>259.55646817248459</v>
      </c>
      <c r="I126" s="82">
        <v>4</v>
      </c>
      <c r="J126" s="82">
        <v>27728</v>
      </c>
      <c r="K126" s="104">
        <v>6339150</v>
      </c>
      <c r="L126" s="82">
        <f t="shared" ref="L126:L131" si="45">K126/365.25</f>
        <v>17355.64681724846</v>
      </c>
      <c r="M126" s="84">
        <v>30.150028851702249</v>
      </c>
      <c r="N126" s="84">
        <v>108.06578947368421</v>
      </c>
      <c r="O126" s="84">
        <v>3.2069377990430623</v>
      </c>
      <c r="P126" s="84">
        <v>33.697500932487877</v>
      </c>
      <c r="Q126" s="84">
        <f t="shared" ref="Q126:Q131" si="46">I126/(H126/1000)</f>
        <v>15.410904718205122</v>
      </c>
      <c r="R126" s="84">
        <v>4.2192757613155703</v>
      </c>
    </row>
    <row r="127" spans="1:18" ht="15" x14ac:dyDescent="0.25">
      <c r="A127" s="101" t="s">
        <v>106</v>
      </c>
      <c r="B127" s="102"/>
      <c r="C127" s="103">
        <v>5902</v>
      </c>
      <c r="D127" s="82">
        <v>5902</v>
      </c>
      <c r="E127" s="82">
        <v>19302</v>
      </c>
      <c r="F127" s="82">
        <v>650757</v>
      </c>
      <c r="G127" s="82">
        <v>681484</v>
      </c>
      <c r="H127" s="82">
        <f t="shared" si="44"/>
        <v>1865.8015058179328</v>
      </c>
      <c r="I127" s="82">
        <v>14</v>
      </c>
      <c r="J127" s="82">
        <v>81762</v>
      </c>
      <c r="K127" s="104">
        <v>20613345</v>
      </c>
      <c r="L127" s="82">
        <f t="shared" si="45"/>
        <v>56436.262833675566</v>
      </c>
      <c r="M127" s="84">
        <v>72.18512267312444</v>
      </c>
      <c r="N127" s="84">
        <v>110.26042019654355</v>
      </c>
      <c r="O127" s="84">
        <v>3.2704168078617419</v>
      </c>
      <c r="P127" s="84">
        <v>33.714485545539326</v>
      </c>
      <c r="Q127" s="84">
        <f t="shared" si="46"/>
        <v>7.503477704538918</v>
      </c>
      <c r="R127" s="84">
        <v>2.054340233960005</v>
      </c>
    </row>
    <row r="128" spans="1:18" ht="15" x14ac:dyDescent="0.25">
      <c r="A128" s="101" t="s">
        <v>107</v>
      </c>
      <c r="B128" s="102"/>
      <c r="C128" s="103">
        <v>14685</v>
      </c>
      <c r="D128" s="82">
        <v>14685</v>
      </c>
      <c r="E128" s="82">
        <v>47747</v>
      </c>
      <c r="F128" s="82">
        <v>1725929</v>
      </c>
      <c r="G128" s="82">
        <v>1777294</v>
      </c>
      <c r="H128" s="82">
        <f t="shared" si="44"/>
        <v>4865.9657768651605</v>
      </c>
      <c r="I128" s="82">
        <v>30</v>
      </c>
      <c r="J128" s="82">
        <v>144044</v>
      </c>
      <c r="K128" s="104">
        <v>37349139</v>
      </c>
      <c r="L128" s="82">
        <f t="shared" si="45"/>
        <v>102256.36960985627</v>
      </c>
      <c r="M128" s="84">
        <v>101.94801588403543</v>
      </c>
      <c r="N128" s="84">
        <v>117.53006469186245</v>
      </c>
      <c r="O128" s="84">
        <v>3.2514130064691864</v>
      </c>
      <c r="P128" s="84">
        <v>36.147380987287157</v>
      </c>
      <c r="Q128" s="84">
        <f t="shared" si="46"/>
        <v>6.1652714744999981</v>
      </c>
      <c r="R128" s="84">
        <v>1.687959335934291</v>
      </c>
    </row>
    <row r="129" spans="1:18" ht="15" x14ac:dyDescent="0.25">
      <c r="A129" s="101" t="s">
        <v>108</v>
      </c>
      <c r="B129" s="102"/>
      <c r="C129" s="103">
        <v>22909</v>
      </c>
      <c r="D129" s="82">
        <v>22909</v>
      </c>
      <c r="E129" s="82">
        <v>75568</v>
      </c>
      <c r="F129" s="82">
        <v>3131498</v>
      </c>
      <c r="G129" s="82">
        <v>3152224</v>
      </c>
      <c r="H129" s="82">
        <f t="shared" si="44"/>
        <v>8630.3189596167012</v>
      </c>
      <c r="I129" s="82">
        <v>72</v>
      </c>
      <c r="J129" s="82">
        <v>177420</v>
      </c>
      <c r="K129" s="104">
        <v>47390266</v>
      </c>
      <c r="L129" s="82">
        <f t="shared" si="45"/>
        <v>129747.47707049966</v>
      </c>
      <c r="M129" s="84">
        <v>129.12298500732726</v>
      </c>
      <c r="N129" s="84">
        <v>136.69291544807717</v>
      </c>
      <c r="O129" s="84">
        <v>3.2986162643502555</v>
      </c>
      <c r="P129" s="84">
        <v>41.439471734067332</v>
      </c>
      <c r="Q129" s="84">
        <f t="shared" si="46"/>
        <v>8.3426812307754776</v>
      </c>
      <c r="R129" s="84">
        <v>2.2841016374470851</v>
      </c>
    </row>
    <row r="130" spans="1:18" ht="15" x14ac:dyDescent="0.25">
      <c r="A130" s="101" t="s">
        <v>109</v>
      </c>
      <c r="B130" s="102"/>
      <c r="C130" s="103">
        <v>26922</v>
      </c>
      <c r="D130" s="82">
        <v>26922</v>
      </c>
      <c r="E130" s="82">
        <v>93202</v>
      </c>
      <c r="F130" s="82">
        <v>3785782</v>
      </c>
      <c r="G130" s="82">
        <v>3805825</v>
      </c>
      <c r="H130" s="82">
        <f t="shared" si="44"/>
        <v>10419.780971937029</v>
      </c>
      <c r="I130" s="82">
        <v>118</v>
      </c>
      <c r="J130" s="82">
        <v>194158</v>
      </c>
      <c r="K130" s="104">
        <v>54590951</v>
      </c>
      <c r="L130" s="82">
        <f t="shared" si="45"/>
        <v>149461.87816563997</v>
      </c>
      <c r="M130" s="84">
        <v>138.6602663809887</v>
      </c>
      <c r="N130" s="84">
        <v>140.62038481539261</v>
      </c>
      <c r="O130" s="84">
        <v>3.4619270485105118</v>
      </c>
      <c r="P130" s="84">
        <v>40.619106886118324</v>
      </c>
      <c r="Q130" s="84">
        <f t="shared" si="46"/>
        <v>11.324614242641216</v>
      </c>
      <c r="R130" s="84">
        <v>3.1005104018182656</v>
      </c>
    </row>
    <row r="131" spans="1:18" ht="15" x14ac:dyDescent="0.25">
      <c r="A131" s="101" t="s">
        <v>110</v>
      </c>
      <c r="B131" s="102"/>
      <c r="C131" s="103">
        <v>10898</v>
      </c>
      <c r="D131" s="82">
        <v>10898</v>
      </c>
      <c r="E131" s="82">
        <v>40624</v>
      </c>
      <c r="F131" s="82">
        <v>1461028</v>
      </c>
      <c r="G131" s="82">
        <v>1469245</v>
      </c>
      <c r="H131" s="82">
        <f t="shared" si="44"/>
        <v>4022.5735797399043</v>
      </c>
      <c r="I131" s="82">
        <v>62</v>
      </c>
      <c r="J131" s="82">
        <v>129810</v>
      </c>
      <c r="K131" s="104">
        <v>38337324</v>
      </c>
      <c r="L131" s="82">
        <f t="shared" si="45"/>
        <v>104961.87268993841</v>
      </c>
      <c r="M131" s="84">
        <v>83.95347045682152</v>
      </c>
      <c r="N131" s="84">
        <v>134.06386492934485</v>
      </c>
      <c r="O131" s="84">
        <v>3.7276564507249037</v>
      </c>
      <c r="P131" s="84">
        <v>35.964651437573849</v>
      </c>
      <c r="Q131" s="84">
        <f t="shared" si="46"/>
        <v>15.413018250870344</v>
      </c>
      <c r="R131" s="84">
        <v>4.2198544150226818</v>
      </c>
    </row>
    <row r="132" spans="1:18" x14ac:dyDescent="0.2">
      <c r="A132" s="98" t="s">
        <v>98</v>
      </c>
      <c r="B132" s="72"/>
      <c r="C132" s="93"/>
      <c r="D132" s="93"/>
      <c r="E132" s="93"/>
      <c r="F132" s="93"/>
      <c r="G132" s="93"/>
      <c r="H132" s="93"/>
      <c r="I132" s="93"/>
      <c r="J132" s="93"/>
      <c r="K132" s="93"/>
      <c r="L132" s="82"/>
      <c r="M132" s="93"/>
      <c r="N132" s="93"/>
      <c r="O132" s="93"/>
      <c r="P132" s="93"/>
      <c r="Q132" s="93"/>
      <c r="R132" s="72"/>
    </row>
    <row r="133" spans="1:18" ht="15" x14ac:dyDescent="0.25">
      <c r="A133" s="101" t="s">
        <v>105</v>
      </c>
      <c r="B133" s="102"/>
      <c r="C133" s="103">
        <v>831</v>
      </c>
      <c r="D133" s="82">
        <v>831</v>
      </c>
      <c r="E133" s="82">
        <v>2665</v>
      </c>
      <c r="F133" s="82">
        <v>89653</v>
      </c>
      <c r="G133" s="82">
        <v>93884</v>
      </c>
      <c r="H133" s="82">
        <f t="shared" ref="H133:H138" si="47">G133/365.25</f>
        <v>257.0403832991102</v>
      </c>
      <c r="I133" s="82">
        <v>7</v>
      </c>
      <c r="J133" s="82">
        <v>27702</v>
      </c>
      <c r="K133" s="104">
        <v>6327993</v>
      </c>
      <c r="L133" s="82">
        <f t="shared" ref="L133:L138" si="48">K133/365.25</f>
        <v>17325.100616016429</v>
      </c>
      <c r="M133" s="84">
        <v>29.997834091401341</v>
      </c>
      <c r="N133" s="84">
        <v>107.88567990373045</v>
      </c>
      <c r="O133" s="84">
        <v>3.2069795427196151</v>
      </c>
      <c r="P133" s="84">
        <v>33.640900562851783</v>
      </c>
      <c r="Q133" s="84">
        <f t="shared" ref="Q133:Q138" si="49">I133/(H133/1000)</f>
        <v>27.233074858335815</v>
      </c>
      <c r="R133" s="84">
        <v>7.4560095436922165</v>
      </c>
    </row>
    <row r="134" spans="1:18" ht="15" x14ac:dyDescent="0.25">
      <c r="A134" s="101" t="s">
        <v>106</v>
      </c>
      <c r="B134" s="102"/>
      <c r="C134" s="103">
        <v>5865</v>
      </c>
      <c r="D134" s="82">
        <v>5865</v>
      </c>
      <c r="E134" s="82">
        <v>19147</v>
      </c>
      <c r="F134" s="82">
        <v>645814</v>
      </c>
      <c r="G134" s="82">
        <v>675528</v>
      </c>
      <c r="H134" s="82">
        <f t="shared" si="47"/>
        <v>1849.4948665297741</v>
      </c>
      <c r="I134" s="82">
        <v>27</v>
      </c>
      <c r="J134" s="82">
        <v>81644</v>
      </c>
      <c r="K134" s="104">
        <v>20569004</v>
      </c>
      <c r="L134" s="82">
        <f t="shared" si="48"/>
        <v>56314.863791923337</v>
      </c>
      <c r="M134" s="84">
        <v>71.836264759198471</v>
      </c>
      <c r="N134" s="84">
        <v>110.11321398124467</v>
      </c>
      <c r="O134" s="84">
        <v>3.2646206308610402</v>
      </c>
      <c r="P134" s="84">
        <v>33.729252624432029</v>
      </c>
      <c r="Q134" s="84">
        <f t="shared" si="49"/>
        <v>14.598580665790315</v>
      </c>
      <c r="R134" s="84">
        <v>3.996873556684549</v>
      </c>
    </row>
    <row r="135" spans="1:18" ht="15" x14ac:dyDescent="0.25">
      <c r="A135" s="101" t="s">
        <v>107</v>
      </c>
      <c r="B135" s="102"/>
      <c r="C135" s="103">
        <v>14593</v>
      </c>
      <c r="D135" s="82">
        <v>14593</v>
      </c>
      <c r="E135" s="82">
        <v>47487</v>
      </c>
      <c r="F135" s="82">
        <v>1717778</v>
      </c>
      <c r="G135" s="82">
        <v>1766248</v>
      </c>
      <c r="H135" s="82">
        <f t="shared" si="47"/>
        <v>4835.7234770704999</v>
      </c>
      <c r="I135" s="82">
        <v>72</v>
      </c>
      <c r="J135" s="82">
        <v>143745</v>
      </c>
      <c r="K135" s="104">
        <v>37230456</v>
      </c>
      <c r="L135" s="82">
        <f t="shared" si="48"/>
        <v>101931.43326488706</v>
      </c>
      <c r="M135" s="84">
        <v>101.52005287140423</v>
      </c>
      <c r="N135" s="84">
        <v>117.71246488042212</v>
      </c>
      <c r="O135" s="84">
        <v>3.2540944288357432</v>
      </c>
      <c r="P135" s="84">
        <v>36.173647524585675</v>
      </c>
      <c r="Q135" s="84">
        <f t="shared" si="49"/>
        <v>14.889188834184099</v>
      </c>
      <c r="R135" s="84">
        <v>4.0764377369429434</v>
      </c>
    </row>
    <row r="136" spans="1:18" ht="15" x14ac:dyDescent="0.25">
      <c r="A136" s="101" t="s">
        <v>108</v>
      </c>
      <c r="B136" s="102"/>
      <c r="C136" s="103">
        <v>22756</v>
      </c>
      <c r="D136" s="82">
        <v>22756</v>
      </c>
      <c r="E136" s="82">
        <v>74970</v>
      </c>
      <c r="F136" s="82">
        <v>3109439</v>
      </c>
      <c r="G136" s="82">
        <v>3123423</v>
      </c>
      <c r="H136" s="82">
        <f t="shared" si="47"/>
        <v>8551.4661190965089</v>
      </c>
      <c r="I136" s="82">
        <v>170</v>
      </c>
      <c r="J136" s="82">
        <v>176924</v>
      </c>
      <c r="K136" s="104">
        <v>47179170</v>
      </c>
      <c r="L136" s="82">
        <f t="shared" si="48"/>
        <v>129169.52772073922</v>
      </c>
      <c r="M136" s="84">
        <v>128.62019850331217</v>
      </c>
      <c r="N136" s="84">
        <v>136.64259975391104</v>
      </c>
      <c r="O136" s="84">
        <v>3.2945157321146072</v>
      </c>
      <c r="P136" s="84">
        <v>41.475776977457649</v>
      </c>
      <c r="Q136" s="84">
        <f t="shared" si="49"/>
        <v>19.879632057521508</v>
      </c>
      <c r="R136" s="84">
        <v>5.4427466276581811</v>
      </c>
    </row>
    <row r="137" spans="1:18" ht="15" x14ac:dyDescent="0.25">
      <c r="A137" s="101" t="s">
        <v>109</v>
      </c>
      <c r="B137" s="102"/>
      <c r="C137" s="103">
        <v>26754</v>
      </c>
      <c r="D137" s="82">
        <v>26754</v>
      </c>
      <c r="E137" s="82">
        <v>92544</v>
      </c>
      <c r="F137" s="82">
        <v>3764973</v>
      </c>
      <c r="G137" s="82">
        <v>3772111</v>
      </c>
      <c r="H137" s="82">
        <f t="shared" si="47"/>
        <v>10327.477070499657</v>
      </c>
      <c r="I137" s="82">
        <v>276</v>
      </c>
      <c r="J137" s="82">
        <v>193467</v>
      </c>
      <c r="K137" s="104">
        <v>54261601</v>
      </c>
      <c r="L137" s="82">
        <f t="shared" si="48"/>
        <v>148560.16700889802</v>
      </c>
      <c r="M137" s="84">
        <v>138.28714974646837</v>
      </c>
      <c r="N137" s="84">
        <v>140.7256111235703</v>
      </c>
      <c r="O137" s="84">
        <v>3.4590715407041936</v>
      </c>
      <c r="P137" s="84">
        <v>40.683058869294605</v>
      </c>
      <c r="Q137" s="84">
        <f t="shared" si="49"/>
        <v>26.724823315114534</v>
      </c>
      <c r="R137" s="84">
        <v>7.3168578549252654</v>
      </c>
    </row>
    <row r="138" spans="1:18" ht="15" x14ac:dyDescent="0.25">
      <c r="A138" s="101" t="s">
        <v>110</v>
      </c>
      <c r="B138" s="102"/>
      <c r="C138" s="103">
        <v>10821</v>
      </c>
      <c r="D138" s="82">
        <v>10821</v>
      </c>
      <c r="E138" s="82">
        <v>40245</v>
      </c>
      <c r="F138" s="82">
        <v>1450606</v>
      </c>
      <c r="G138" s="82">
        <v>1454975</v>
      </c>
      <c r="H138" s="82">
        <f t="shared" si="47"/>
        <v>3983.5044490075293</v>
      </c>
      <c r="I138" s="82">
        <v>114</v>
      </c>
      <c r="J138" s="82">
        <v>129324</v>
      </c>
      <c r="K138" s="104">
        <v>38094908</v>
      </c>
      <c r="L138" s="82">
        <f t="shared" si="48"/>
        <v>104298.17385352499</v>
      </c>
      <c r="M138" s="84">
        <v>83.673564071634033</v>
      </c>
      <c r="N138" s="84">
        <v>134.05470843729785</v>
      </c>
      <c r="O138" s="84">
        <v>3.7191571943443305</v>
      </c>
      <c r="P138" s="84">
        <v>36.044378183625298</v>
      </c>
      <c r="Q138" s="84">
        <f t="shared" si="49"/>
        <v>28.618017491709477</v>
      </c>
      <c r="R138" s="84">
        <v>7.8351861715837039</v>
      </c>
    </row>
    <row r="139" spans="1:18" x14ac:dyDescent="0.2">
      <c r="A139" s="77" t="s">
        <v>102</v>
      </c>
      <c r="B139" s="77"/>
      <c r="C139" s="77"/>
      <c r="D139" s="77"/>
      <c r="E139" s="77"/>
      <c r="F139" s="77"/>
      <c r="G139" s="77"/>
      <c r="H139" s="77"/>
      <c r="I139" s="77"/>
      <c r="J139" s="77"/>
      <c r="K139" s="77"/>
      <c r="L139" s="77"/>
      <c r="M139" s="77"/>
      <c r="N139" s="77"/>
      <c r="O139" s="77"/>
      <c r="P139" s="77"/>
      <c r="Q139" s="77"/>
      <c r="R139" s="77"/>
    </row>
    <row r="140" spans="1:18" x14ac:dyDescent="0.2">
      <c r="A140" s="78" t="s">
        <v>97</v>
      </c>
      <c r="B140" s="79"/>
      <c r="C140" s="79"/>
      <c r="D140" s="79"/>
      <c r="E140" s="79"/>
      <c r="F140" s="79"/>
      <c r="G140" s="79"/>
      <c r="H140" s="79"/>
      <c r="I140" s="79"/>
      <c r="J140" s="79"/>
      <c r="K140" s="79"/>
      <c r="L140" s="82"/>
      <c r="M140" s="79"/>
      <c r="N140" s="79"/>
      <c r="O140" s="79"/>
      <c r="P140" s="79"/>
      <c r="Q140" s="79"/>
      <c r="R140" s="79"/>
    </row>
    <row r="141" spans="1:18" x14ac:dyDescent="0.2">
      <c r="A141" s="98" t="s">
        <v>51</v>
      </c>
      <c r="B141" s="72"/>
      <c r="C141" s="93"/>
      <c r="D141" s="93"/>
      <c r="E141" s="93"/>
      <c r="F141" s="93"/>
      <c r="G141" s="93"/>
      <c r="H141" s="93"/>
      <c r="I141" s="93"/>
      <c r="J141" s="93"/>
      <c r="K141" s="93"/>
      <c r="L141" s="82"/>
      <c r="M141" s="93"/>
      <c r="N141" s="93"/>
      <c r="O141" s="93"/>
      <c r="P141" s="93"/>
      <c r="Q141" s="93"/>
      <c r="R141" s="72"/>
    </row>
    <row r="142" spans="1:18" ht="15" x14ac:dyDescent="0.25">
      <c r="A142" s="101" t="s">
        <v>105</v>
      </c>
      <c r="B142" s="102"/>
      <c r="C142" s="103">
        <v>1102</v>
      </c>
      <c r="D142" s="82">
        <v>1102</v>
      </c>
      <c r="E142" s="82">
        <v>3411</v>
      </c>
      <c r="F142" s="82">
        <v>114909</v>
      </c>
      <c r="G142" s="82">
        <v>119729</v>
      </c>
      <c r="H142" s="82">
        <f t="shared" ref="H142:H147" si="50">G142/365.25</f>
        <v>327.80013689253934</v>
      </c>
      <c r="I142" s="82">
        <v>3</v>
      </c>
      <c r="J142" s="82">
        <v>31375</v>
      </c>
      <c r="K142" s="104">
        <v>7296146</v>
      </c>
      <c r="L142" s="82">
        <f t="shared" ref="L142:L147" si="51">K142/365.25</f>
        <v>19975.759069130734</v>
      </c>
      <c r="M142" s="84">
        <v>35.123505976095622</v>
      </c>
      <c r="N142" s="84">
        <v>104.27313974591651</v>
      </c>
      <c r="O142" s="84">
        <v>3.0952813067150635</v>
      </c>
      <c r="P142" s="84">
        <v>33.687774846086192</v>
      </c>
      <c r="Q142" s="84">
        <f t="shared" ref="Q142:Q147" si="52">I142/(H142/1000)</f>
        <v>9.1519180816677661</v>
      </c>
      <c r="R142" s="84">
        <v>2.5056586123662603</v>
      </c>
    </row>
    <row r="143" spans="1:18" ht="15" x14ac:dyDescent="0.25">
      <c r="A143" s="101" t="s">
        <v>106</v>
      </c>
      <c r="B143" s="102"/>
      <c r="C143" s="103">
        <v>7465</v>
      </c>
      <c r="D143" s="82">
        <v>7465</v>
      </c>
      <c r="E143" s="82">
        <v>23396</v>
      </c>
      <c r="F143" s="82">
        <v>799423</v>
      </c>
      <c r="G143" s="82">
        <v>830949</v>
      </c>
      <c r="H143" s="82">
        <f t="shared" si="50"/>
        <v>2275.0143737166322</v>
      </c>
      <c r="I143" s="82">
        <v>20</v>
      </c>
      <c r="J143" s="82">
        <v>92022</v>
      </c>
      <c r="K143" s="104">
        <v>22741728</v>
      </c>
      <c r="L143" s="82">
        <f t="shared" si="51"/>
        <v>62263.45790554415</v>
      </c>
      <c r="M143" s="84">
        <v>81.121905631262095</v>
      </c>
      <c r="N143" s="84">
        <v>107.08948425987944</v>
      </c>
      <c r="O143" s="84">
        <v>3.1340924313462826</v>
      </c>
      <c r="P143" s="84">
        <v>34.169216960164128</v>
      </c>
      <c r="Q143" s="84">
        <f t="shared" si="52"/>
        <v>8.7911532476722396</v>
      </c>
      <c r="R143" s="84">
        <v>2.4068865838938374</v>
      </c>
    </row>
    <row r="144" spans="1:18" ht="15" x14ac:dyDescent="0.25">
      <c r="A144" s="101" t="s">
        <v>107</v>
      </c>
      <c r="B144" s="102"/>
      <c r="C144" s="103">
        <v>18714</v>
      </c>
      <c r="D144" s="82">
        <v>18714</v>
      </c>
      <c r="E144" s="82">
        <v>58171</v>
      </c>
      <c r="F144" s="82">
        <v>2158205</v>
      </c>
      <c r="G144" s="82">
        <v>2206569</v>
      </c>
      <c r="H144" s="82">
        <f t="shared" si="50"/>
        <v>6041.2566735112932</v>
      </c>
      <c r="I144" s="82">
        <v>53</v>
      </c>
      <c r="J144" s="82">
        <v>160623</v>
      </c>
      <c r="K144" s="104">
        <v>40135059</v>
      </c>
      <c r="L144" s="82">
        <f t="shared" si="51"/>
        <v>109883.80287474333</v>
      </c>
      <c r="M144" s="84">
        <v>116.50884368988251</v>
      </c>
      <c r="N144" s="84">
        <v>115.32569199529763</v>
      </c>
      <c r="O144" s="84">
        <v>3.1084215026183606</v>
      </c>
      <c r="P144" s="84">
        <v>37.101046913410464</v>
      </c>
      <c r="Q144" s="84">
        <f t="shared" si="52"/>
        <v>8.7730091377156114</v>
      </c>
      <c r="R144" s="84">
        <v>2.4019189973211805</v>
      </c>
    </row>
    <row r="145" spans="1:18" ht="15" x14ac:dyDescent="0.25">
      <c r="A145" s="101" t="s">
        <v>108</v>
      </c>
      <c r="B145" s="102"/>
      <c r="C145" s="103">
        <v>29617</v>
      </c>
      <c r="D145" s="82">
        <v>29617</v>
      </c>
      <c r="E145" s="82">
        <v>92533</v>
      </c>
      <c r="F145" s="82">
        <v>3968778</v>
      </c>
      <c r="G145" s="82">
        <v>3970838</v>
      </c>
      <c r="H145" s="82">
        <f t="shared" si="50"/>
        <v>10871.56194387406</v>
      </c>
      <c r="I145" s="82">
        <v>117</v>
      </c>
      <c r="J145" s="82">
        <v>202236</v>
      </c>
      <c r="K145" s="104">
        <v>51805384</v>
      </c>
      <c r="L145" s="82">
        <f t="shared" si="51"/>
        <v>141835.41136208078</v>
      </c>
      <c r="M145" s="84">
        <v>146.44771455131627</v>
      </c>
      <c r="N145" s="84">
        <v>134.00337643920722</v>
      </c>
      <c r="O145" s="84">
        <v>3.1243204916095486</v>
      </c>
      <c r="P145" s="84">
        <v>42.890406665730062</v>
      </c>
      <c r="Q145" s="84">
        <f t="shared" si="52"/>
        <v>10.762023028892138</v>
      </c>
      <c r="R145" s="84">
        <v>2.9464813220786144</v>
      </c>
    </row>
    <row r="146" spans="1:18" ht="15" x14ac:dyDescent="0.25">
      <c r="A146" s="101" t="s">
        <v>109</v>
      </c>
      <c r="B146" s="102"/>
      <c r="C146" s="103">
        <v>34095</v>
      </c>
      <c r="D146" s="82">
        <v>34095</v>
      </c>
      <c r="E146" s="82">
        <v>111211</v>
      </c>
      <c r="F146" s="82">
        <v>4691388</v>
      </c>
      <c r="G146" s="82">
        <v>4697337</v>
      </c>
      <c r="H146" s="82">
        <f t="shared" si="50"/>
        <v>12860.607802874743</v>
      </c>
      <c r="I146" s="82">
        <v>197</v>
      </c>
      <c r="J146" s="82">
        <v>217735</v>
      </c>
      <c r="K146" s="104">
        <v>58549387</v>
      </c>
      <c r="L146" s="82">
        <f t="shared" si="51"/>
        <v>160299.48528405203</v>
      </c>
      <c r="M146" s="84">
        <v>156.58943210783752</v>
      </c>
      <c r="N146" s="84">
        <v>137.59753629564452</v>
      </c>
      <c r="O146" s="84">
        <v>3.2617979175832232</v>
      </c>
      <c r="P146" s="84">
        <v>42.184568073302103</v>
      </c>
      <c r="Q146" s="84">
        <f t="shared" si="52"/>
        <v>15.318094060528338</v>
      </c>
      <c r="R146" s="84">
        <v>4.1938655880981077</v>
      </c>
    </row>
    <row r="147" spans="1:18" ht="15" x14ac:dyDescent="0.25">
      <c r="A147" s="101" t="s">
        <v>110</v>
      </c>
      <c r="B147" s="102"/>
      <c r="C147" s="103">
        <v>13848</v>
      </c>
      <c r="D147" s="82">
        <v>13848</v>
      </c>
      <c r="E147" s="82">
        <v>48850</v>
      </c>
      <c r="F147" s="82">
        <v>1818384</v>
      </c>
      <c r="G147" s="82">
        <v>1825616</v>
      </c>
      <c r="H147" s="82">
        <f t="shared" si="50"/>
        <v>4998.264202600958</v>
      </c>
      <c r="I147" s="82">
        <v>75</v>
      </c>
      <c r="J147" s="82">
        <v>142812</v>
      </c>
      <c r="K147" s="104">
        <v>41012920</v>
      </c>
      <c r="L147" s="82">
        <f t="shared" si="51"/>
        <v>112287.25530458589</v>
      </c>
      <c r="M147" s="84">
        <v>96.966641458700948</v>
      </c>
      <c r="N147" s="84">
        <v>131.3102253032929</v>
      </c>
      <c r="O147" s="84">
        <v>3.5275852108607739</v>
      </c>
      <c r="P147" s="84">
        <v>37.223828045035823</v>
      </c>
      <c r="Q147" s="84">
        <f t="shared" si="52"/>
        <v>15.005209200620504</v>
      </c>
      <c r="R147" s="84">
        <v>4.1082023821000693</v>
      </c>
    </row>
    <row r="148" spans="1:18" x14ac:dyDescent="0.2">
      <c r="A148" s="98" t="s">
        <v>55</v>
      </c>
      <c r="B148" s="72"/>
      <c r="C148" s="93"/>
      <c r="D148" s="93"/>
      <c r="E148" s="93"/>
      <c r="F148" s="93"/>
      <c r="G148" s="93"/>
      <c r="H148" s="93"/>
      <c r="I148" s="93"/>
      <c r="J148" s="93"/>
      <c r="K148" s="93"/>
      <c r="L148" s="82"/>
      <c r="M148" s="93"/>
      <c r="N148" s="93"/>
      <c r="O148" s="93"/>
      <c r="P148" s="93"/>
      <c r="Q148" s="93"/>
      <c r="R148" s="72"/>
    </row>
    <row r="149" spans="1:18" ht="15" x14ac:dyDescent="0.25">
      <c r="A149" s="101" t="s">
        <v>105</v>
      </c>
      <c r="B149" s="102"/>
      <c r="C149" s="103">
        <v>1096</v>
      </c>
      <c r="D149" s="82">
        <v>1096</v>
      </c>
      <c r="E149" s="82">
        <v>3379</v>
      </c>
      <c r="F149" s="82">
        <v>113963</v>
      </c>
      <c r="G149" s="82">
        <v>118916</v>
      </c>
      <c r="H149" s="82">
        <f t="shared" ref="H149:H154" si="53">G149/365.25</f>
        <v>325.57426420260094</v>
      </c>
      <c r="I149" s="82">
        <v>4</v>
      </c>
      <c r="J149" s="82">
        <v>31380</v>
      </c>
      <c r="K149" s="104">
        <v>7301057</v>
      </c>
      <c r="L149" s="82">
        <f t="shared" ref="L149:L154" si="54">K149/365.25</f>
        <v>19989.204654346337</v>
      </c>
      <c r="M149" s="84">
        <v>34.926704907584451</v>
      </c>
      <c r="N149" s="84">
        <v>103.98083941605839</v>
      </c>
      <c r="O149" s="84">
        <v>3.0830291970802919</v>
      </c>
      <c r="P149" s="84">
        <v>33.726842261023968</v>
      </c>
      <c r="Q149" s="84">
        <f t="shared" ref="Q149:Q154" si="55">I149/(H149/1000)</f>
        <v>12.285983383228498</v>
      </c>
      <c r="R149" s="84">
        <v>3.3637189276464059</v>
      </c>
    </row>
    <row r="150" spans="1:18" ht="15" x14ac:dyDescent="0.25">
      <c r="A150" s="101" t="s">
        <v>106</v>
      </c>
      <c r="B150" s="102"/>
      <c r="C150" s="103">
        <v>7462</v>
      </c>
      <c r="D150" s="82">
        <v>7462</v>
      </c>
      <c r="E150" s="82">
        <v>23378</v>
      </c>
      <c r="F150" s="82">
        <v>799094</v>
      </c>
      <c r="G150" s="82">
        <v>830804</v>
      </c>
      <c r="H150" s="82">
        <f t="shared" si="53"/>
        <v>2274.6173853524983</v>
      </c>
      <c r="I150" s="82">
        <v>17</v>
      </c>
      <c r="J150" s="82">
        <v>92028</v>
      </c>
      <c r="K150" s="104">
        <v>22763746</v>
      </c>
      <c r="L150" s="82">
        <f t="shared" si="54"/>
        <v>62323.739904175221</v>
      </c>
      <c r="M150" s="84">
        <v>81.084017907593335</v>
      </c>
      <c r="N150" s="84">
        <v>107.08844813722862</v>
      </c>
      <c r="O150" s="84">
        <v>3.1329402305012062</v>
      </c>
      <c r="P150" s="84">
        <v>34.181452647788518</v>
      </c>
      <c r="Q150" s="84">
        <f t="shared" si="55"/>
        <v>7.4737844305034633</v>
      </c>
      <c r="R150" s="84">
        <v>2.0462106585909554</v>
      </c>
    </row>
    <row r="151" spans="1:18" ht="15" x14ac:dyDescent="0.25">
      <c r="A151" s="101" t="s">
        <v>107</v>
      </c>
      <c r="B151" s="102"/>
      <c r="C151" s="103">
        <v>18713</v>
      </c>
      <c r="D151" s="82">
        <v>18713</v>
      </c>
      <c r="E151" s="82">
        <v>58001</v>
      </c>
      <c r="F151" s="82">
        <v>2153671</v>
      </c>
      <c r="G151" s="82">
        <v>2202714</v>
      </c>
      <c r="H151" s="82">
        <f t="shared" si="53"/>
        <v>6030.7022587268993</v>
      </c>
      <c r="I151" s="82">
        <v>34</v>
      </c>
      <c r="J151" s="82">
        <v>160681</v>
      </c>
      <c r="K151" s="104">
        <v>40192846</v>
      </c>
      <c r="L151" s="82">
        <f t="shared" si="54"/>
        <v>110042.01505817933</v>
      </c>
      <c r="M151" s="84">
        <v>116.46056472140452</v>
      </c>
      <c r="N151" s="84">
        <v>115.08956340511943</v>
      </c>
      <c r="O151" s="84">
        <v>3.0995030192914017</v>
      </c>
      <c r="P151" s="84">
        <v>37.131618420372064</v>
      </c>
      <c r="Q151" s="84">
        <f t="shared" si="55"/>
        <v>5.6378177103337066</v>
      </c>
      <c r="R151" s="84">
        <v>1.5435503655944438</v>
      </c>
    </row>
    <row r="152" spans="1:18" ht="15" x14ac:dyDescent="0.25">
      <c r="A152" s="101" t="s">
        <v>108</v>
      </c>
      <c r="B152" s="102"/>
      <c r="C152" s="103">
        <v>29654</v>
      </c>
      <c r="D152" s="82">
        <v>29654</v>
      </c>
      <c r="E152" s="82">
        <v>92529</v>
      </c>
      <c r="F152" s="82">
        <v>3972476</v>
      </c>
      <c r="G152" s="82">
        <v>3979230</v>
      </c>
      <c r="H152" s="82">
        <f t="shared" si="53"/>
        <v>10894.537987679671</v>
      </c>
      <c r="I152" s="82">
        <v>80</v>
      </c>
      <c r="J152" s="82">
        <v>202336</v>
      </c>
      <c r="K152" s="104">
        <v>51914333</v>
      </c>
      <c r="L152" s="82">
        <f t="shared" si="54"/>
        <v>142133.69746748803</v>
      </c>
      <c r="M152" s="84">
        <v>146.5582002214139</v>
      </c>
      <c r="N152" s="84">
        <v>133.96088217441155</v>
      </c>
      <c r="O152" s="84">
        <v>3.1202873136844946</v>
      </c>
      <c r="P152" s="84">
        <v>42.93222665326546</v>
      </c>
      <c r="Q152" s="84">
        <f t="shared" si="55"/>
        <v>7.3431291983624973</v>
      </c>
      <c r="R152" s="84">
        <v>2.010439205574948</v>
      </c>
    </row>
    <row r="153" spans="1:18" ht="15" x14ac:dyDescent="0.25">
      <c r="A153" s="101" t="s">
        <v>109</v>
      </c>
      <c r="B153" s="102"/>
      <c r="C153" s="103">
        <v>34106</v>
      </c>
      <c r="D153" s="82">
        <v>34106</v>
      </c>
      <c r="E153" s="82">
        <v>111017</v>
      </c>
      <c r="F153" s="82">
        <v>4684716</v>
      </c>
      <c r="G153" s="82">
        <v>4699102</v>
      </c>
      <c r="H153" s="82">
        <f t="shared" si="53"/>
        <v>12865.440109514031</v>
      </c>
      <c r="I153" s="82">
        <v>144</v>
      </c>
      <c r="J153" s="82">
        <v>217889</v>
      </c>
      <c r="K153" s="104">
        <v>58710782</v>
      </c>
      <c r="L153" s="82">
        <f t="shared" si="54"/>
        <v>160741.3607118412</v>
      </c>
      <c r="M153" s="84">
        <v>156.52924195347174</v>
      </c>
      <c r="N153" s="84">
        <v>137.35753239899137</v>
      </c>
      <c r="O153" s="84">
        <v>3.255057761097754</v>
      </c>
      <c r="P153" s="84">
        <v>42.198185863426325</v>
      </c>
      <c r="Q153" s="84">
        <f t="shared" si="55"/>
        <v>11.192776832679947</v>
      </c>
      <c r="R153" s="84">
        <v>3.0644152861546736</v>
      </c>
    </row>
    <row r="154" spans="1:18" ht="15" x14ac:dyDescent="0.25">
      <c r="A154" s="101" t="s">
        <v>110</v>
      </c>
      <c r="B154" s="102"/>
      <c r="C154" s="103">
        <v>13873</v>
      </c>
      <c r="D154" s="82">
        <v>13873</v>
      </c>
      <c r="E154" s="82">
        <v>48969</v>
      </c>
      <c r="F154" s="82">
        <v>1820210</v>
      </c>
      <c r="G154" s="82">
        <v>1829933</v>
      </c>
      <c r="H154" s="82">
        <f t="shared" si="53"/>
        <v>5010.0835044490077</v>
      </c>
      <c r="I154" s="82">
        <v>77</v>
      </c>
      <c r="J154" s="82">
        <v>142964</v>
      </c>
      <c r="K154" s="104">
        <v>41132617</v>
      </c>
      <c r="L154" s="82">
        <f t="shared" si="54"/>
        <v>112614.96783025326</v>
      </c>
      <c r="M154" s="84">
        <v>97.038415265381502</v>
      </c>
      <c r="N154" s="84">
        <v>131.20521877027321</v>
      </c>
      <c r="O154" s="84">
        <v>3.5298060981763135</v>
      </c>
      <c r="P154" s="84">
        <v>37.170658988339561</v>
      </c>
      <c r="Q154" s="84">
        <f t="shared" si="55"/>
        <v>15.369005313309284</v>
      </c>
      <c r="R154" s="84">
        <v>4.2078043294481278</v>
      </c>
    </row>
    <row r="155" spans="1:18" x14ac:dyDescent="0.2">
      <c r="A155" s="98" t="s">
        <v>98</v>
      </c>
      <c r="B155" s="72"/>
      <c r="C155" s="93"/>
      <c r="D155" s="93"/>
      <c r="E155" s="93"/>
      <c r="F155" s="93"/>
      <c r="G155" s="93"/>
      <c r="H155" s="93"/>
      <c r="I155" s="93"/>
      <c r="J155" s="93"/>
      <c r="K155" s="93"/>
      <c r="L155" s="82"/>
      <c r="M155" s="93"/>
      <c r="N155" s="93"/>
      <c r="O155" s="93"/>
      <c r="P155" s="93"/>
      <c r="Q155" s="93"/>
      <c r="R155" s="72"/>
    </row>
    <row r="156" spans="1:18" ht="15" x14ac:dyDescent="0.25">
      <c r="A156" s="101" t="s">
        <v>105</v>
      </c>
      <c r="B156" s="102"/>
      <c r="C156" s="103">
        <v>1090</v>
      </c>
      <c r="D156" s="82">
        <v>1090</v>
      </c>
      <c r="E156" s="82">
        <v>3361</v>
      </c>
      <c r="F156" s="82">
        <v>113229</v>
      </c>
      <c r="G156" s="82">
        <v>117950</v>
      </c>
      <c r="H156" s="82">
        <f t="shared" ref="H156:H161" si="56">G156/365.25</f>
        <v>322.92950034223134</v>
      </c>
      <c r="I156" s="82">
        <v>7</v>
      </c>
      <c r="J156" s="82">
        <v>31349</v>
      </c>
      <c r="K156" s="104">
        <v>7288662</v>
      </c>
      <c r="L156" s="82">
        <f t="shared" ref="L156:L161" si="57">K156/365.25</f>
        <v>19955.268993839836</v>
      </c>
      <c r="M156" s="84">
        <v>34.769849117994198</v>
      </c>
      <c r="N156" s="84">
        <v>103.87981651376147</v>
      </c>
      <c r="O156" s="84">
        <v>3.0834862385321102</v>
      </c>
      <c r="P156" s="84">
        <v>33.68908063076465</v>
      </c>
      <c r="Q156" s="84">
        <f t="shared" ref="Q156:Q161" si="58">I156/(H156/1000)</f>
        <v>21.676557863501486</v>
      </c>
      <c r="R156" s="84">
        <v>5.9347181008902083</v>
      </c>
    </row>
    <row r="157" spans="1:18" ht="15" x14ac:dyDescent="0.25">
      <c r="A157" s="101" t="s">
        <v>106</v>
      </c>
      <c r="B157" s="102"/>
      <c r="C157" s="103">
        <v>7418</v>
      </c>
      <c r="D157" s="82">
        <v>7418</v>
      </c>
      <c r="E157" s="82">
        <v>23181</v>
      </c>
      <c r="F157" s="82">
        <v>792716</v>
      </c>
      <c r="G157" s="82">
        <v>823322</v>
      </c>
      <c r="H157" s="82">
        <f t="shared" si="56"/>
        <v>2254.1327857631759</v>
      </c>
      <c r="I157" s="82">
        <v>34</v>
      </c>
      <c r="J157" s="82">
        <v>91892</v>
      </c>
      <c r="K157" s="104">
        <v>22712467</v>
      </c>
      <c r="L157" s="82">
        <f t="shared" si="57"/>
        <v>62183.345653661876</v>
      </c>
      <c r="M157" s="84">
        <v>80.725199146824536</v>
      </c>
      <c r="N157" s="84">
        <v>106.86384470207604</v>
      </c>
      <c r="O157" s="84">
        <v>3.1249662981935833</v>
      </c>
      <c r="P157" s="84">
        <v>34.196799102713427</v>
      </c>
      <c r="Q157" s="84">
        <f t="shared" si="58"/>
        <v>15.083406006398468</v>
      </c>
      <c r="R157" s="84">
        <v>4.1296115007251109</v>
      </c>
    </row>
    <row r="158" spans="1:18" ht="15" x14ac:dyDescent="0.25">
      <c r="A158" s="101" t="s">
        <v>107</v>
      </c>
      <c r="B158" s="102"/>
      <c r="C158" s="103">
        <v>18613</v>
      </c>
      <c r="D158" s="82">
        <v>18613</v>
      </c>
      <c r="E158" s="82">
        <v>57722</v>
      </c>
      <c r="F158" s="82">
        <v>2144336</v>
      </c>
      <c r="G158" s="82">
        <v>2190205</v>
      </c>
      <c r="H158" s="82">
        <f t="shared" si="56"/>
        <v>5996.4544832306638</v>
      </c>
      <c r="I158" s="82">
        <v>84</v>
      </c>
      <c r="J158" s="82">
        <v>160354</v>
      </c>
      <c r="K158" s="104">
        <v>40059943</v>
      </c>
      <c r="L158" s="82">
        <f t="shared" si="57"/>
        <v>109678.14647501711</v>
      </c>
      <c r="M158" s="84">
        <v>116.07443531187248</v>
      </c>
      <c r="N158" s="84">
        <v>115.20636114543599</v>
      </c>
      <c r="O158" s="84">
        <v>3.101165851823994</v>
      </c>
      <c r="P158" s="84">
        <v>37.149371123661687</v>
      </c>
      <c r="Q158" s="84">
        <f t="shared" si="58"/>
        <v>14.008277763953604</v>
      </c>
      <c r="R158" s="84">
        <v>3.8352574302405484</v>
      </c>
    </row>
    <row r="159" spans="1:18" ht="15" x14ac:dyDescent="0.25">
      <c r="A159" s="101" t="s">
        <v>108</v>
      </c>
      <c r="B159" s="102"/>
      <c r="C159" s="103">
        <v>29482</v>
      </c>
      <c r="D159" s="82">
        <v>29482</v>
      </c>
      <c r="E159" s="82">
        <v>91860</v>
      </c>
      <c r="F159" s="82">
        <v>3947943</v>
      </c>
      <c r="G159" s="82">
        <v>3947027</v>
      </c>
      <c r="H159" s="82">
        <f t="shared" si="56"/>
        <v>10806.370978781657</v>
      </c>
      <c r="I159" s="82">
        <v>194</v>
      </c>
      <c r="J159" s="82">
        <v>201786</v>
      </c>
      <c r="K159" s="104">
        <v>51678512</v>
      </c>
      <c r="L159" s="82">
        <f t="shared" si="57"/>
        <v>141488.05475701575</v>
      </c>
      <c r="M159" s="84">
        <v>146.1052798509312</v>
      </c>
      <c r="N159" s="84">
        <v>133.91028424123195</v>
      </c>
      <c r="O159" s="84">
        <v>3.1157994708635779</v>
      </c>
      <c r="P159" s="84">
        <v>42.977824951012408</v>
      </c>
      <c r="Q159" s="84">
        <f t="shared" si="58"/>
        <v>17.9523727605613</v>
      </c>
      <c r="R159" s="84">
        <v>4.9150917893391659</v>
      </c>
    </row>
    <row r="160" spans="1:18" ht="15" x14ac:dyDescent="0.25">
      <c r="A160" s="101" t="s">
        <v>109</v>
      </c>
      <c r="B160" s="102"/>
      <c r="C160" s="103">
        <v>33914</v>
      </c>
      <c r="D160" s="82">
        <v>33914</v>
      </c>
      <c r="E160" s="82">
        <v>110297</v>
      </c>
      <c r="F160" s="82">
        <v>4662013</v>
      </c>
      <c r="G160" s="82">
        <v>4661758</v>
      </c>
      <c r="H160" s="82">
        <f t="shared" si="56"/>
        <v>12763.19780971937</v>
      </c>
      <c r="I160" s="82">
        <v>337</v>
      </c>
      <c r="J160" s="82">
        <v>217138</v>
      </c>
      <c r="K160" s="104">
        <v>58354420</v>
      </c>
      <c r="L160" s="82">
        <f t="shared" si="57"/>
        <v>159765.69472963724</v>
      </c>
      <c r="M160" s="84">
        <v>156.18638837974009</v>
      </c>
      <c r="N160" s="84">
        <v>137.46573686383203</v>
      </c>
      <c r="O160" s="84">
        <v>3.2522557056083032</v>
      </c>
      <c r="P160" s="84">
        <v>42.267813267813267</v>
      </c>
      <c r="Q160" s="84">
        <f t="shared" si="58"/>
        <v>26.404041136412488</v>
      </c>
      <c r="R160" s="84">
        <v>7.229032480879531</v>
      </c>
    </row>
    <row r="161" spans="1:18" ht="15" x14ac:dyDescent="0.25">
      <c r="A161" s="101" t="s">
        <v>110</v>
      </c>
      <c r="B161" s="102"/>
      <c r="C161" s="103">
        <v>13788</v>
      </c>
      <c r="D161" s="82">
        <v>13788</v>
      </c>
      <c r="E161" s="82">
        <v>48546</v>
      </c>
      <c r="F161" s="82">
        <v>1808593</v>
      </c>
      <c r="G161" s="82">
        <v>1812652</v>
      </c>
      <c r="H161" s="82">
        <f t="shared" si="56"/>
        <v>4962.7707049965775</v>
      </c>
      <c r="I161" s="82">
        <v>149</v>
      </c>
      <c r="J161" s="82">
        <v>142446</v>
      </c>
      <c r="K161" s="104">
        <v>40873087</v>
      </c>
      <c r="L161" s="105">
        <f t="shared" si="57"/>
        <v>111904.41341546885</v>
      </c>
      <c r="M161" s="84">
        <v>96.794574786234776</v>
      </c>
      <c r="N161" s="84">
        <v>131.1715259646069</v>
      </c>
      <c r="O161" s="84">
        <v>3.5208877284595301</v>
      </c>
      <c r="P161" s="84">
        <v>37.255242450459356</v>
      </c>
      <c r="Q161" s="84">
        <f t="shared" si="58"/>
        <v>30.023551128401923</v>
      </c>
      <c r="R161" s="84">
        <v>8.2200003089396088</v>
      </c>
    </row>
    <row r="162" spans="1:18" x14ac:dyDescent="0.2">
      <c r="A162" s="85" t="s">
        <v>99</v>
      </c>
      <c r="B162" s="89"/>
      <c r="C162" s="107"/>
      <c r="D162" s="107"/>
      <c r="E162" s="107"/>
      <c r="F162" s="107"/>
      <c r="G162" s="107"/>
      <c r="H162" s="107"/>
      <c r="I162" s="107"/>
      <c r="J162" s="107"/>
      <c r="K162" s="107"/>
      <c r="L162" s="82"/>
      <c r="M162" s="107"/>
      <c r="N162" s="107"/>
      <c r="O162" s="107"/>
      <c r="P162" s="107"/>
      <c r="Q162" s="107"/>
      <c r="R162" s="89"/>
    </row>
    <row r="163" spans="1:18" x14ac:dyDescent="0.2">
      <c r="A163" s="98" t="s">
        <v>51</v>
      </c>
      <c r="B163" s="72"/>
      <c r="C163" s="93"/>
      <c r="D163" s="93"/>
      <c r="E163" s="93"/>
      <c r="F163" s="93"/>
      <c r="G163" s="93"/>
      <c r="H163" s="93"/>
      <c r="I163" s="93"/>
      <c r="J163" s="93"/>
      <c r="K163" s="93"/>
      <c r="L163" s="82"/>
      <c r="M163" s="93"/>
      <c r="N163" s="93"/>
      <c r="O163" s="93"/>
      <c r="P163" s="93"/>
      <c r="Q163" s="93"/>
      <c r="R163" s="72"/>
    </row>
    <row r="164" spans="1:18" ht="15" x14ac:dyDescent="0.25">
      <c r="A164" s="101" t="s">
        <v>105</v>
      </c>
      <c r="B164" s="102"/>
      <c r="C164" s="103">
        <v>804</v>
      </c>
      <c r="D164" s="82">
        <v>804</v>
      </c>
      <c r="E164" s="82">
        <v>2589</v>
      </c>
      <c r="F164" s="82">
        <v>87087</v>
      </c>
      <c r="G164" s="82">
        <v>90555</v>
      </c>
      <c r="H164" s="82">
        <f t="shared" ref="H164:H169" si="59">G164/365.25</f>
        <v>247.92607802874744</v>
      </c>
      <c r="I164" s="82">
        <v>3</v>
      </c>
      <c r="J164" s="82">
        <v>27492</v>
      </c>
      <c r="K164" s="104">
        <v>6179811</v>
      </c>
      <c r="L164" s="82">
        <f t="shared" ref="L164:L169" si="60">K164/365.25</f>
        <v>16919.400410677619</v>
      </c>
      <c r="M164" s="84">
        <v>29.244871235268441</v>
      </c>
      <c r="N164" s="84">
        <v>108.31716417910448</v>
      </c>
      <c r="O164" s="84">
        <v>3.2201492537313432</v>
      </c>
      <c r="P164" s="84">
        <v>33.637311703360368</v>
      </c>
      <c r="Q164" s="84">
        <f t="shared" ref="Q164:Q169" si="61">I164/(H164/1000)</f>
        <v>12.100380983932416</v>
      </c>
      <c r="R164" s="84">
        <v>3.312903760145768</v>
      </c>
    </row>
    <row r="165" spans="1:18" ht="15" x14ac:dyDescent="0.25">
      <c r="A165" s="101" t="s">
        <v>106</v>
      </c>
      <c r="B165" s="102"/>
      <c r="C165" s="103">
        <v>5628</v>
      </c>
      <c r="D165" s="82">
        <v>5628</v>
      </c>
      <c r="E165" s="82">
        <v>18263</v>
      </c>
      <c r="F165" s="82">
        <v>617760</v>
      </c>
      <c r="G165" s="82">
        <v>641419</v>
      </c>
      <c r="H165" s="82">
        <f t="shared" si="59"/>
        <v>1756.1095140314853</v>
      </c>
      <c r="I165" s="82">
        <v>16</v>
      </c>
      <c r="J165" s="82">
        <v>79934</v>
      </c>
      <c r="K165" s="104">
        <v>19413421</v>
      </c>
      <c r="L165" s="82">
        <f t="shared" si="60"/>
        <v>53151.049965776867</v>
      </c>
      <c r="M165" s="84">
        <v>70.40808667150398</v>
      </c>
      <c r="N165" s="84">
        <v>109.76545842217485</v>
      </c>
      <c r="O165" s="84">
        <v>3.2450248756218905</v>
      </c>
      <c r="P165" s="84">
        <v>33.825767946120571</v>
      </c>
      <c r="Q165" s="84">
        <f t="shared" si="61"/>
        <v>9.1110490958328327</v>
      </c>
      <c r="R165" s="84">
        <v>2.4944692938625139</v>
      </c>
    </row>
    <row r="166" spans="1:18" ht="15" x14ac:dyDescent="0.25">
      <c r="A166" s="101" t="s">
        <v>107</v>
      </c>
      <c r="B166" s="102"/>
      <c r="C166" s="103">
        <v>13949</v>
      </c>
      <c r="D166" s="82">
        <v>13949</v>
      </c>
      <c r="E166" s="82">
        <v>45362</v>
      </c>
      <c r="F166" s="82">
        <v>1643579</v>
      </c>
      <c r="G166" s="82">
        <v>1679350</v>
      </c>
      <c r="H166" s="82">
        <f t="shared" si="59"/>
        <v>4597.8097193702943</v>
      </c>
      <c r="I166" s="82">
        <v>41</v>
      </c>
      <c r="J166" s="82">
        <v>138481</v>
      </c>
      <c r="K166" s="104">
        <v>34301826</v>
      </c>
      <c r="L166" s="82">
        <f t="shared" si="60"/>
        <v>93913.281314168373</v>
      </c>
      <c r="M166" s="84">
        <v>100.72861981065995</v>
      </c>
      <c r="N166" s="84">
        <v>117.82772958635027</v>
      </c>
      <c r="O166" s="84">
        <v>3.2519893899204244</v>
      </c>
      <c r="P166" s="84">
        <v>36.23250738503593</v>
      </c>
      <c r="Q166" s="84">
        <f t="shared" si="61"/>
        <v>8.9172894274570513</v>
      </c>
      <c r="R166" s="84">
        <v>2.4414207878048053</v>
      </c>
    </row>
    <row r="167" spans="1:18" ht="15" x14ac:dyDescent="0.25">
      <c r="A167" s="101" t="s">
        <v>108</v>
      </c>
      <c r="B167" s="102"/>
      <c r="C167" s="103">
        <v>21935</v>
      </c>
      <c r="D167" s="82">
        <v>21935</v>
      </c>
      <c r="E167" s="82">
        <v>72326</v>
      </c>
      <c r="F167" s="82">
        <v>2997158</v>
      </c>
      <c r="G167" s="82">
        <v>2999071</v>
      </c>
      <c r="H167" s="82">
        <f t="shared" si="59"/>
        <v>8211.0088980150576</v>
      </c>
      <c r="I167" s="82">
        <v>99</v>
      </c>
      <c r="J167" s="82">
        <v>171177</v>
      </c>
      <c r="K167" s="106">
        <v>44208628</v>
      </c>
      <c r="L167" s="82">
        <f t="shared" si="60"/>
        <v>121036.62696783025</v>
      </c>
      <c r="M167" s="84">
        <v>128.14221536771879</v>
      </c>
      <c r="N167" s="84">
        <v>136.63815819466606</v>
      </c>
      <c r="O167" s="84">
        <v>3.2972874401641215</v>
      </c>
      <c r="P167" s="84">
        <v>41.439565301551312</v>
      </c>
      <c r="Q167" s="84">
        <f t="shared" si="61"/>
        <v>12.056983645935693</v>
      </c>
      <c r="R167" s="84">
        <v>3.3010222165463907</v>
      </c>
    </row>
    <row r="168" spans="1:18" ht="15" x14ac:dyDescent="0.25">
      <c r="A168" s="101" t="s">
        <v>109</v>
      </c>
      <c r="B168" s="102"/>
      <c r="C168" s="103">
        <v>25939</v>
      </c>
      <c r="D168" s="82">
        <v>25939</v>
      </c>
      <c r="E168" s="82">
        <v>89949</v>
      </c>
      <c r="F168" s="82">
        <v>3654323</v>
      </c>
      <c r="G168" s="82">
        <v>3651282</v>
      </c>
      <c r="H168" s="82">
        <f t="shared" si="59"/>
        <v>9996.6652977412723</v>
      </c>
      <c r="I168" s="82">
        <v>157</v>
      </c>
      <c r="J168" s="82">
        <v>188688</v>
      </c>
      <c r="K168" s="104">
        <v>51724243</v>
      </c>
      <c r="L168" s="82">
        <f t="shared" si="60"/>
        <v>141613.25941136209</v>
      </c>
      <c r="M168" s="84">
        <v>137.47032137708808</v>
      </c>
      <c r="N168" s="84">
        <v>140.88141408689617</v>
      </c>
      <c r="O168" s="84">
        <v>3.4677127105902308</v>
      </c>
      <c r="P168" s="84">
        <v>40.626610634915338</v>
      </c>
      <c r="Q168" s="84">
        <f t="shared" si="61"/>
        <v>15.705237229006142</v>
      </c>
      <c r="R168" s="84">
        <v>4.2998596109530842</v>
      </c>
    </row>
    <row r="169" spans="1:18" ht="15" x14ac:dyDescent="0.25">
      <c r="A169" s="101" t="s">
        <v>110</v>
      </c>
      <c r="B169" s="102"/>
      <c r="C169" s="103">
        <v>10557</v>
      </c>
      <c r="D169" s="82">
        <v>10557</v>
      </c>
      <c r="E169" s="82">
        <v>39346</v>
      </c>
      <c r="F169" s="82">
        <v>1414512</v>
      </c>
      <c r="G169" s="82">
        <v>1417845</v>
      </c>
      <c r="H169" s="82">
        <f t="shared" si="59"/>
        <v>3881.8480492813142</v>
      </c>
      <c r="I169" s="82">
        <v>53</v>
      </c>
      <c r="J169" s="82">
        <v>127493</v>
      </c>
      <c r="K169" s="104">
        <v>37235300</v>
      </c>
      <c r="L169" s="82">
        <f t="shared" si="60"/>
        <v>101944.69541409993</v>
      </c>
      <c r="M169" s="84">
        <v>82.804546131944505</v>
      </c>
      <c r="N169" s="84">
        <v>133.98806479113384</v>
      </c>
      <c r="O169" s="84">
        <v>3.7270057781566734</v>
      </c>
      <c r="P169" s="84">
        <v>35.950592182178617</v>
      </c>
      <c r="Q169" s="84">
        <f t="shared" si="61"/>
        <v>13.653290733472277</v>
      </c>
      <c r="R169" s="84">
        <v>3.73806727815805</v>
      </c>
    </row>
    <row r="170" spans="1:18" x14ac:dyDescent="0.2">
      <c r="A170" s="98" t="s">
        <v>55</v>
      </c>
      <c r="B170" s="72"/>
      <c r="C170" s="93"/>
      <c r="D170" s="93"/>
      <c r="E170" s="93"/>
      <c r="F170" s="93"/>
      <c r="G170" s="93"/>
      <c r="H170" s="93"/>
      <c r="I170" s="93"/>
      <c r="J170" s="93"/>
      <c r="K170" s="93"/>
      <c r="L170" s="82"/>
      <c r="M170" s="93"/>
      <c r="N170" s="93"/>
      <c r="O170" s="93"/>
      <c r="P170" s="93"/>
      <c r="Q170" s="93"/>
      <c r="R170" s="72"/>
    </row>
    <row r="171" spans="1:18" ht="15" x14ac:dyDescent="0.25">
      <c r="A171" s="101" t="s">
        <v>105</v>
      </c>
      <c r="B171" s="102"/>
      <c r="C171" s="103">
        <v>801</v>
      </c>
      <c r="D171" s="82">
        <v>801</v>
      </c>
      <c r="E171" s="82">
        <v>2567</v>
      </c>
      <c r="F171" s="82">
        <v>86604</v>
      </c>
      <c r="G171" s="82">
        <v>90193</v>
      </c>
      <c r="H171" s="82">
        <f t="shared" ref="H171:H176" si="62">G171/365.25</f>
        <v>246.93497604380562</v>
      </c>
      <c r="I171" s="82">
        <v>4</v>
      </c>
      <c r="J171" s="82">
        <v>27498</v>
      </c>
      <c r="K171" s="104">
        <v>6184579</v>
      </c>
      <c r="L171" s="82">
        <f t="shared" ref="L171:L176" si="63">K171/365.25</f>
        <v>16932.454483230664</v>
      </c>
      <c r="M171" s="84">
        <v>29.129391228452981</v>
      </c>
      <c r="N171" s="84">
        <v>108.11985018726591</v>
      </c>
      <c r="O171" s="84">
        <v>3.2047440699126093</v>
      </c>
      <c r="P171" s="84">
        <v>33.737436696532917</v>
      </c>
      <c r="Q171" s="84">
        <f t="shared" ref="Q171:Q176" si="64">I171/(H171/1000)</f>
        <v>16.198596343396936</v>
      </c>
      <c r="R171" s="84">
        <v>4.4349339749204484</v>
      </c>
    </row>
    <row r="172" spans="1:18" ht="15" x14ac:dyDescent="0.25">
      <c r="A172" s="101" t="s">
        <v>106</v>
      </c>
      <c r="B172" s="102"/>
      <c r="C172" s="103">
        <v>5626</v>
      </c>
      <c r="D172" s="82">
        <v>5626</v>
      </c>
      <c r="E172" s="82">
        <v>18233</v>
      </c>
      <c r="F172" s="82">
        <v>616904</v>
      </c>
      <c r="G172" s="82">
        <v>640982</v>
      </c>
      <c r="H172" s="82">
        <f t="shared" si="62"/>
        <v>1754.9130732375086</v>
      </c>
      <c r="I172" s="82">
        <v>14</v>
      </c>
      <c r="J172" s="82">
        <v>79938</v>
      </c>
      <c r="K172" s="104">
        <v>19431783</v>
      </c>
      <c r="L172" s="82">
        <f t="shared" si="63"/>
        <v>53201.322381930186</v>
      </c>
      <c r="M172" s="84">
        <v>70.379544146713698</v>
      </c>
      <c r="N172" s="84">
        <v>109.65232847493779</v>
      </c>
      <c r="O172" s="84">
        <v>3.2408460718094561</v>
      </c>
      <c r="P172" s="84">
        <v>33.834475950200186</v>
      </c>
      <c r="Q172" s="84">
        <f t="shared" si="64"/>
        <v>7.9776031152200835</v>
      </c>
      <c r="R172" s="84">
        <v>2.1841486968432813</v>
      </c>
    </row>
    <row r="173" spans="1:18" ht="15" x14ac:dyDescent="0.25">
      <c r="A173" s="101" t="s">
        <v>107</v>
      </c>
      <c r="B173" s="102"/>
      <c r="C173" s="103">
        <v>13954</v>
      </c>
      <c r="D173" s="82">
        <v>13954</v>
      </c>
      <c r="E173" s="82">
        <v>45259</v>
      </c>
      <c r="F173" s="82">
        <v>1640342</v>
      </c>
      <c r="G173" s="82">
        <v>1676369</v>
      </c>
      <c r="H173" s="82">
        <f t="shared" si="62"/>
        <v>4589.6481861738539</v>
      </c>
      <c r="I173" s="82">
        <v>28</v>
      </c>
      <c r="J173" s="82">
        <v>138533</v>
      </c>
      <c r="K173" s="104">
        <v>34351546</v>
      </c>
      <c r="L173" s="82">
        <f t="shared" si="63"/>
        <v>94049.407255304584</v>
      </c>
      <c r="M173" s="84">
        <v>100.72690261526135</v>
      </c>
      <c r="N173" s="84">
        <v>117.55353303712197</v>
      </c>
      <c r="O173" s="84">
        <v>3.243442740432851</v>
      </c>
      <c r="P173" s="84">
        <v>36.243443293046688</v>
      </c>
      <c r="Q173" s="84">
        <f t="shared" si="64"/>
        <v>6.1006854696072281</v>
      </c>
      <c r="R173" s="84">
        <v>1.6702766515009522</v>
      </c>
    </row>
    <row r="174" spans="1:18" ht="15" x14ac:dyDescent="0.25">
      <c r="A174" s="101" t="s">
        <v>108</v>
      </c>
      <c r="B174" s="102"/>
      <c r="C174" s="103">
        <v>21966</v>
      </c>
      <c r="D174" s="82">
        <v>21966</v>
      </c>
      <c r="E174" s="82">
        <v>72320</v>
      </c>
      <c r="F174" s="82">
        <v>3001091</v>
      </c>
      <c r="G174" s="82">
        <v>3006822</v>
      </c>
      <c r="H174" s="82">
        <f t="shared" si="62"/>
        <v>8232.2299794661194</v>
      </c>
      <c r="I174" s="82">
        <v>68</v>
      </c>
      <c r="J174" s="82">
        <v>171279</v>
      </c>
      <c r="K174" s="104">
        <v>44306566</v>
      </c>
      <c r="L174" s="82">
        <f t="shared" si="63"/>
        <v>121304.76659822039</v>
      </c>
      <c r="M174" s="84">
        <v>128.24689541625068</v>
      </c>
      <c r="N174" s="84">
        <v>136.62437403259582</v>
      </c>
      <c r="O174" s="84">
        <v>3.2923609214240188</v>
      </c>
      <c r="P174" s="84">
        <v>41.497386615044249</v>
      </c>
      <c r="Q174" s="84">
        <f t="shared" si="64"/>
        <v>8.2602162682060989</v>
      </c>
      <c r="R174" s="84">
        <v>2.2615239611789457</v>
      </c>
    </row>
    <row r="175" spans="1:18" ht="15" x14ac:dyDescent="0.25">
      <c r="A175" s="101" t="s">
        <v>109</v>
      </c>
      <c r="B175" s="102"/>
      <c r="C175" s="103">
        <v>25949</v>
      </c>
      <c r="D175" s="82">
        <v>25949</v>
      </c>
      <c r="E175" s="82">
        <v>89782</v>
      </c>
      <c r="F175" s="82">
        <v>3649036</v>
      </c>
      <c r="G175" s="82">
        <v>3653645</v>
      </c>
      <c r="H175" s="82">
        <f t="shared" si="62"/>
        <v>10003.134839151266</v>
      </c>
      <c r="I175" s="82">
        <v>116</v>
      </c>
      <c r="J175" s="82">
        <v>188830</v>
      </c>
      <c r="K175" s="104">
        <v>51873348</v>
      </c>
      <c r="L175" s="82">
        <f t="shared" si="63"/>
        <v>142021.48665297742</v>
      </c>
      <c r="M175" s="84">
        <v>137.41990149870253</v>
      </c>
      <c r="N175" s="84">
        <v>140.62337662337663</v>
      </c>
      <c r="O175" s="84">
        <v>3.4599406528189909</v>
      </c>
      <c r="P175" s="84">
        <v>40.643291528368714</v>
      </c>
      <c r="Q175" s="84">
        <f t="shared" si="64"/>
        <v>11.596364726184401</v>
      </c>
      <c r="R175" s="84">
        <v>3.1749116293454889</v>
      </c>
    </row>
    <row r="176" spans="1:18" ht="15" x14ac:dyDescent="0.25">
      <c r="A176" s="101" t="s">
        <v>110</v>
      </c>
      <c r="B176" s="102"/>
      <c r="C176" s="103">
        <v>10577</v>
      </c>
      <c r="D176" s="82">
        <v>10577</v>
      </c>
      <c r="E176" s="82">
        <v>39439</v>
      </c>
      <c r="F176" s="82">
        <v>1416524</v>
      </c>
      <c r="G176" s="82">
        <v>1421095</v>
      </c>
      <c r="H176" s="82">
        <f t="shared" si="62"/>
        <v>3890.7460643394934</v>
      </c>
      <c r="I176" s="82">
        <v>61</v>
      </c>
      <c r="J176" s="82">
        <v>127658</v>
      </c>
      <c r="K176" s="104">
        <v>37346990</v>
      </c>
      <c r="L176" s="82">
        <f t="shared" si="63"/>
        <v>102250.48596851471</v>
      </c>
      <c r="M176" s="84">
        <v>82.854188534991934</v>
      </c>
      <c r="N176" s="84">
        <v>133.92493145504397</v>
      </c>
      <c r="O176" s="84">
        <v>3.7287510636286281</v>
      </c>
      <c r="P176" s="84">
        <v>35.916833591115392</v>
      </c>
      <c r="Q176" s="84">
        <f t="shared" si="64"/>
        <v>15.678227001009786</v>
      </c>
      <c r="R176" s="84">
        <v>4.2924646135550404</v>
      </c>
    </row>
    <row r="177" spans="1:18" x14ac:dyDescent="0.2">
      <c r="A177" s="98" t="s">
        <v>98</v>
      </c>
      <c r="B177" s="72"/>
      <c r="C177" s="93"/>
      <c r="D177" s="93"/>
      <c r="E177" s="93"/>
      <c r="F177" s="93"/>
      <c r="G177" s="93"/>
      <c r="H177" s="93"/>
      <c r="I177" s="93"/>
      <c r="J177" s="93"/>
      <c r="K177" s="93"/>
      <c r="L177" s="82"/>
      <c r="M177" s="93"/>
      <c r="N177" s="93"/>
      <c r="O177" s="93"/>
      <c r="P177" s="93"/>
      <c r="Q177" s="93"/>
      <c r="R177" s="72"/>
    </row>
    <row r="178" spans="1:18" ht="15" x14ac:dyDescent="0.25">
      <c r="A178" s="101" t="s">
        <v>105</v>
      </c>
      <c r="B178" s="102"/>
      <c r="C178" s="103">
        <v>796</v>
      </c>
      <c r="D178" s="82">
        <v>796</v>
      </c>
      <c r="E178" s="82">
        <v>2551</v>
      </c>
      <c r="F178" s="82">
        <v>85914</v>
      </c>
      <c r="G178" s="82">
        <v>89274</v>
      </c>
      <c r="H178" s="82">
        <f t="shared" ref="H178:H183" si="65">G178/365.25</f>
        <v>244.41889117043121</v>
      </c>
      <c r="I178" s="82">
        <v>7</v>
      </c>
      <c r="J178" s="82">
        <v>27472</v>
      </c>
      <c r="K178" s="104">
        <v>6173606</v>
      </c>
      <c r="L178" s="82">
        <f t="shared" ref="L178:L183" si="66">K178/365.25</f>
        <v>16902.412046543464</v>
      </c>
      <c r="M178" s="84">
        <v>28.974956319161329</v>
      </c>
      <c r="N178" s="84">
        <v>107.9321608040201</v>
      </c>
      <c r="O178" s="84">
        <v>3.2047738693467336</v>
      </c>
      <c r="P178" s="84">
        <v>33.678557428459428</v>
      </c>
      <c r="Q178" s="84">
        <f t="shared" ref="Q178:Q183" si="67">I178/(H178/1000)</f>
        <v>28.639357483701865</v>
      </c>
      <c r="R178" s="84">
        <v>7.8410287429710772</v>
      </c>
    </row>
    <row r="179" spans="1:18" ht="15" x14ac:dyDescent="0.25">
      <c r="A179" s="101" t="s">
        <v>106</v>
      </c>
      <c r="B179" s="102"/>
      <c r="C179" s="103">
        <v>5590</v>
      </c>
      <c r="D179" s="82">
        <v>5590</v>
      </c>
      <c r="E179" s="82">
        <v>18079</v>
      </c>
      <c r="F179" s="82">
        <v>611991</v>
      </c>
      <c r="G179" s="82">
        <v>635099</v>
      </c>
      <c r="H179" s="82">
        <f t="shared" si="65"/>
        <v>1738.8062970568103</v>
      </c>
      <c r="I179" s="82">
        <v>27</v>
      </c>
      <c r="J179" s="82">
        <v>79818</v>
      </c>
      <c r="K179" s="104">
        <v>19388644</v>
      </c>
      <c r="L179" s="82">
        <f t="shared" si="66"/>
        <v>53083.214236824097</v>
      </c>
      <c r="M179" s="84">
        <v>70.034328096419358</v>
      </c>
      <c r="N179" s="84">
        <v>109.47960644007155</v>
      </c>
      <c r="O179" s="84">
        <v>3.2341681574239716</v>
      </c>
      <c r="P179" s="84">
        <v>33.850932020576359</v>
      </c>
      <c r="Q179" s="84">
        <f t="shared" si="67"/>
        <v>15.527894076356601</v>
      </c>
      <c r="R179" s="84">
        <v>4.2513057019456806</v>
      </c>
    </row>
    <row r="180" spans="1:18" ht="15" x14ac:dyDescent="0.25">
      <c r="A180" s="101" t="s">
        <v>107</v>
      </c>
      <c r="B180" s="102"/>
      <c r="C180" s="103">
        <v>13865</v>
      </c>
      <c r="D180" s="82">
        <v>13865</v>
      </c>
      <c r="E180" s="82">
        <v>45009</v>
      </c>
      <c r="F180" s="82">
        <v>1632601</v>
      </c>
      <c r="G180" s="82">
        <v>1666059</v>
      </c>
      <c r="H180" s="82">
        <f t="shared" si="65"/>
        <v>4561.4209445585211</v>
      </c>
      <c r="I180" s="82">
        <v>68</v>
      </c>
      <c r="J180" s="82">
        <v>138231</v>
      </c>
      <c r="K180" s="104">
        <v>34235586</v>
      </c>
      <c r="L180" s="82">
        <f t="shared" si="66"/>
        <v>93731.926078028744</v>
      </c>
      <c r="M180" s="84">
        <v>100.30311579891631</v>
      </c>
      <c r="N180" s="84">
        <v>117.74980165885323</v>
      </c>
      <c r="O180" s="84">
        <v>3.2462315182113235</v>
      </c>
      <c r="P180" s="84">
        <v>36.272767668688488</v>
      </c>
      <c r="Q180" s="84">
        <f t="shared" si="67"/>
        <v>14.907635323839074</v>
      </c>
      <c r="R180" s="84">
        <v>4.081488110565112</v>
      </c>
    </row>
    <row r="181" spans="1:18" ht="15" x14ac:dyDescent="0.25">
      <c r="A181" s="101" t="s">
        <v>108</v>
      </c>
      <c r="B181" s="102"/>
      <c r="C181" s="103">
        <v>21817</v>
      </c>
      <c r="D181" s="82">
        <v>21817</v>
      </c>
      <c r="E181" s="82">
        <v>71735</v>
      </c>
      <c r="F181" s="82">
        <v>2979600</v>
      </c>
      <c r="G181" s="82">
        <v>2979001</v>
      </c>
      <c r="H181" s="82">
        <f t="shared" si="65"/>
        <v>8156.0602327173165</v>
      </c>
      <c r="I181" s="82">
        <v>164</v>
      </c>
      <c r="J181" s="82">
        <v>170786</v>
      </c>
      <c r="K181" s="104">
        <v>44100472</v>
      </c>
      <c r="L181" s="82">
        <f t="shared" si="66"/>
        <v>120740.51197809719</v>
      </c>
      <c r="M181" s="84">
        <v>127.74466291147988</v>
      </c>
      <c r="N181" s="84">
        <v>136.57239767154053</v>
      </c>
      <c r="O181" s="84">
        <v>3.2880322684145393</v>
      </c>
      <c r="P181" s="84">
        <v>41.536209660556217</v>
      </c>
      <c r="Q181" s="84">
        <f t="shared" si="67"/>
        <v>20.107747530128393</v>
      </c>
      <c r="R181" s="84">
        <v>5.5052012402815569</v>
      </c>
    </row>
    <row r="182" spans="1:18" ht="15" x14ac:dyDescent="0.25">
      <c r="A182" s="101" t="s">
        <v>109</v>
      </c>
      <c r="B182" s="102"/>
      <c r="C182" s="103">
        <v>25783</v>
      </c>
      <c r="D182" s="82">
        <v>25783</v>
      </c>
      <c r="E182" s="82">
        <v>89145</v>
      </c>
      <c r="F182" s="82">
        <v>3628937</v>
      </c>
      <c r="G182" s="82">
        <v>3621191</v>
      </c>
      <c r="H182" s="82">
        <f t="shared" si="65"/>
        <v>9914.2806297056813</v>
      </c>
      <c r="I182" s="82">
        <v>271</v>
      </c>
      <c r="J182" s="82">
        <v>188141</v>
      </c>
      <c r="K182" s="104">
        <v>51552981</v>
      </c>
      <c r="L182" s="82">
        <f t="shared" si="66"/>
        <v>141144.36960985625</v>
      </c>
      <c r="M182" s="84">
        <v>137.0408363939811</v>
      </c>
      <c r="N182" s="84">
        <v>140.74921459876663</v>
      </c>
      <c r="O182" s="84">
        <v>3.4575107629057906</v>
      </c>
      <c r="P182" s="84">
        <v>40.708250602950251</v>
      </c>
      <c r="Q182" s="84">
        <f t="shared" si="67"/>
        <v>27.334307966633077</v>
      </c>
      <c r="R182" s="84">
        <v>7.4837256582157634</v>
      </c>
    </row>
    <row r="183" spans="1:18" ht="15" x14ac:dyDescent="0.25">
      <c r="A183" s="101" t="s">
        <v>110</v>
      </c>
      <c r="B183" s="102"/>
      <c r="C183" s="109">
        <v>10504</v>
      </c>
      <c r="D183" s="82">
        <v>10504</v>
      </c>
      <c r="E183" s="82">
        <v>39078</v>
      </c>
      <c r="F183" s="82">
        <v>1406594</v>
      </c>
      <c r="G183" s="82">
        <v>1407286</v>
      </c>
      <c r="H183" s="82">
        <f t="shared" si="65"/>
        <v>3852.9390828199862</v>
      </c>
      <c r="I183" s="82">
        <v>112</v>
      </c>
      <c r="J183" s="82">
        <v>127172</v>
      </c>
      <c r="K183" s="106">
        <v>37109078</v>
      </c>
      <c r="L183" s="82">
        <f t="shared" si="66"/>
        <v>101599.11841204655</v>
      </c>
      <c r="M183" s="84">
        <v>82.596798037303813</v>
      </c>
      <c r="N183" s="84">
        <v>133.91031987814165</v>
      </c>
      <c r="O183" s="84">
        <v>3.7202970297029703</v>
      </c>
      <c r="P183" s="84">
        <v>35.994523772966886</v>
      </c>
      <c r="Q183" s="84">
        <f t="shared" si="67"/>
        <v>29.068718085733817</v>
      </c>
      <c r="R183" s="84">
        <v>7.9585812691947471</v>
      </c>
    </row>
  </sheetData>
  <sheetProtection algorithmName="SHA-512" hashValue="WfeKQ1BQLZZWJh7BXucvKJuSkwejkjRoyO0FZl6mehfu4Z3fXeFPnBjgt+CEQAL0YKhn4VvQU9MaMXTPEcbHbA==" saltValue="Gn2N8dGjWOZkfJ9YydJOkQ==" spinCount="100000" sheet="1" objects="1" scenarios="1"/>
  <mergeCells count="1">
    <mergeCell ref="A1:R1"/>
  </mergeCells>
  <pageMargins left="0.2" right="0.18" top="0.91666666666666663" bottom="0.75" header="0.3" footer="0.3"/>
  <pageSetup scale="97" orientation="landscape" r:id="rId1"/>
  <headerFooter>
    <oddHeader>&amp;C&amp;"-,Bold"&amp;14Modular Program Report&amp;R&amp;G</oddHeader>
    <oddFooter>&amp;LMSY4_MPR46, Report 1 of 2</oddFooter>
  </headerFooter>
  <rowBreaks count="7" manualBreakCount="7">
    <brk id="26" max="16383" man="1"/>
    <brk id="48" max="16383" man="1"/>
    <brk id="71" max="16383" man="1"/>
    <brk id="93" max="16383" man="1"/>
    <brk id="116" max="16383" man="1"/>
    <brk id="138" max="16383" man="1"/>
    <brk id="161" max="1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11"/>
  <sheetViews>
    <sheetView showGridLines="0" view="pageLayout" zoomScaleNormal="100" workbookViewId="0">
      <selection activeCell="C3" sqref="C3"/>
    </sheetView>
  </sheetViews>
  <sheetFormatPr defaultRowHeight="12" outlineLevelCol="1" x14ac:dyDescent="0.2"/>
  <cols>
    <col min="1" max="1" width="17.140625" style="68" customWidth="1"/>
    <col min="2" max="2" width="0.42578125" style="68" hidden="1" customWidth="1"/>
    <col min="3" max="4" width="7.7109375" style="97" customWidth="1"/>
    <col min="5" max="5" width="9.140625" style="97" customWidth="1"/>
    <col min="6" max="6" width="9.5703125" style="97" customWidth="1"/>
    <col min="7" max="7" width="7.85546875" style="97" hidden="1" customWidth="1" outlineLevel="1"/>
    <col min="8" max="8" width="7.85546875" style="97" customWidth="1" collapsed="1"/>
    <col min="9" max="9" width="6.5703125" style="97" customWidth="1"/>
    <col min="10" max="10" width="9.140625" style="97" customWidth="1"/>
    <col min="11" max="11" width="11.5703125" style="97" hidden="1" customWidth="1" outlineLevel="1"/>
    <col min="12" max="12" width="11.5703125" style="97" customWidth="1" collapsed="1"/>
    <col min="13" max="13" width="10.7109375" style="97" customWidth="1"/>
    <col min="14" max="14" width="7.7109375" style="97" customWidth="1"/>
    <col min="15" max="15" width="10.42578125" style="97" customWidth="1"/>
    <col min="16" max="17" width="8.85546875" style="97" customWidth="1"/>
    <col min="18" max="18" width="9.28515625" style="68" hidden="1" customWidth="1" outlineLevel="1"/>
    <col min="19" max="19" width="9.140625" style="68" collapsed="1"/>
    <col min="20" max="256" width="9.140625" style="68"/>
    <col min="257" max="257" width="15.28515625" style="68" customWidth="1"/>
    <col min="258" max="258" width="0" style="68" hidden="1" customWidth="1"/>
    <col min="259" max="259" width="7.140625" style="68" customWidth="1"/>
    <col min="260" max="260" width="7.28515625" style="68" bestFit="1" customWidth="1"/>
    <col min="261" max="261" width="9.140625" style="68" customWidth="1"/>
    <col min="262" max="262" width="9.5703125" style="68" customWidth="1"/>
    <col min="263" max="263" width="0" style="68" hidden="1" customWidth="1"/>
    <col min="264" max="264" width="7.85546875" style="68" customWidth="1"/>
    <col min="265" max="265" width="6.5703125" style="68" customWidth="1"/>
    <col min="266" max="266" width="9.140625" style="68" customWidth="1"/>
    <col min="267" max="267" width="0" style="68" hidden="1" customWidth="1"/>
    <col min="268" max="268" width="11.5703125" style="68" customWidth="1"/>
    <col min="269" max="269" width="10.7109375" style="68" customWidth="1"/>
    <col min="270" max="270" width="7.7109375" style="68" customWidth="1"/>
    <col min="271" max="271" width="10.42578125" style="68" customWidth="1"/>
    <col min="272" max="273" width="8.85546875" style="68" customWidth="1"/>
    <col min="274" max="274" width="0" style="68" hidden="1" customWidth="1"/>
    <col min="275" max="512" width="9.140625" style="68"/>
    <col min="513" max="513" width="15.28515625" style="68" customWidth="1"/>
    <col min="514" max="514" width="0" style="68" hidden="1" customWidth="1"/>
    <col min="515" max="515" width="7.140625" style="68" customWidth="1"/>
    <col min="516" max="516" width="7.28515625" style="68" bestFit="1" customWidth="1"/>
    <col min="517" max="517" width="9.140625" style="68" customWidth="1"/>
    <col min="518" max="518" width="9.5703125" style="68" customWidth="1"/>
    <col min="519" max="519" width="0" style="68" hidden="1" customWidth="1"/>
    <col min="520" max="520" width="7.85546875" style="68" customWidth="1"/>
    <col min="521" max="521" width="6.5703125" style="68" customWidth="1"/>
    <col min="522" max="522" width="9.140625" style="68" customWidth="1"/>
    <col min="523" max="523" width="0" style="68" hidden="1" customWidth="1"/>
    <col min="524" max="524" width="11.5703125" style="68" customWidth="1"/>
    <col min="525" max="525" width="10.7109375" style="68" customWidth="1"/>
    <col min="526" max="526" width="7.7109375" style="68" customWidth="1"/>
    <col min="527" max="527" width="10.42578125" style="68" customWidth="1"/>
    <col min="528" max="529" width="8.85546875" style="68" customWidth="1"/>
    <col min="530" max="530" width="0" style="68" hidden="1" customWidth="1"/>
    <col min="531" max="768" width="9.140625" style="68"/>
    <col min="769" max="769" width="15.28515625" style="68" customWidth="1"/>
    <col min="770" max="770" width="0" style="68" hidden="1" customWidth="1"/>
    <col min="771" max="771" width="7.140625" style="68" customWidth="1"/>
    <col min="772" max="772" width="7.28515625" style="68" bestFit="1" customWidth="1"/>
    <col min="773" max="773" width="9.140625" style="68" customWidth="1"/>
    <col min="774" max="774" width="9.5703125" style="68" customWidth="1"/>
    <col min="775" max="775" width="0" style="68" hidden="1" customWidth="1"/>
    <col min="776" max="776" width="7.85546875" style="68" customWidth="1"/>
    <col min="777" max="777" width="6.5703125" style="68" customWidth="1"/>
    <col min="778" max="778" width="9.140625" style="68" customWidth="1"/>
    <col min="779" max="779" width="0" style="68" hidden="1" customWidth="1"/>
    <col min="780" max="780" width="11.5703125" style="68" customWidth="1"/>
    <col min="781" max="781" width="10.7109375" style="68" customWidth="1"/>
    <col min="782" max="782" width="7.7109375" style="68" customWidth="1"/>
    <col min="783" max="783" width="10.42578125" style="68" customWidth="1"/>
    <col min="784" max="785" width="8.85546875" style="68" customWidth="1"/>
    <col min="786" max="786" width="0" style="68" hidden="1" customWidth="1"/>
    <col min="787" max="1024" width="9.140625" style="68"/>
    <col min="1025" max="1025" width="15.28515625" style="68" customWidth="1"/>
    <col min="1026" max="1026" width="0" style="68" hidden="1" customWidth="1"/>
    <col min="1027" max="1027" width="7.140625" style="68" customWidth="1"/>
    <col min="1028" max="1028" width="7.28515625" style="68" bestFit="1" customWidth="1"/>
    <col min="1029" max="1029" width="9.140625" style="68" customWidth="1"/>
    <col min="1030" max="1030" width="9.5703125" style="68" customWidth="1"/>
    <col min="1031" max="1031" width="0" style="68" hidden="1" customWidth="1"/>
    <col min="1032" max="1032" width="7.85546875" style="68" customWidth="1"/>
    <col min="1033" max="1033" width="6.5703125" style="68" customWidth="1"/>
    <col min="1034" max="1034" width="9.140625" style="68" customWidth="1"/>
    <col min="1035" max="1035" width="0" style="68" hidden="1" customWidth="1"/>
    <col min="1036" max="1036" width="11.5703125" style="68" customWidth="1"/>
    <col min="1037" max="1037" width="10.7109375" style="68" customWidth="1"/>
    <col min="1038" max="1038" width="7.7109375" style="68" customWidth="1"/>
    <col min="1039" max="1039" width="10.42578125" style="68" customWidth="1"/>
    <col min="1040" max="1041" width="8.85546875" style="68" customWidth="1"/>
    <col min="1042" max="1042" width="0" style="68" hidden="1" customWidth="1"/>
    <col min="1043" max="1280" width="9.140625" style="68"/>
    <col min="1281" max="1281" width="15.28515625" style="68" customWidth="1"/>
    <col min="1282" max="1282" width="0" style="68" hidden="1" customWidth="1"/>
    <col min="1283" max="1283" width="7.140625" style="68" customWidth="1"/>
    <col min="1284" max="1284" width="7.28515625" style="68" bestFit="1" customWidth="1"/>
    <col min="1285" max="1285" width="9.140625" style="68" customWidth="1"/>
    <col min="1286" max="1286" width="9.5703125" style="68" customWidth="1"/>
    <col min="1287" max="1287" width="0" style="68" hidden="1" customWidth="1"/>
    <col min="1288" max="1288" width="7.85546875" style="68" customWidth="1"/>
    <col min="1289" max="1289" width="6.5703125" style="68" customWidth="1"/>
    <col min="1290" max="1290" width="9.140625" style="68" customWidth="1"/>
    <col min="1291" max="1291" width="0" style="68" hidden="1" customWidth="1"/>
    <col min="1292" max="1292" width="11.5703125" style="68" customWidth="1"/>
    <col min="1293" max="1293" width="10.7109375" style="68" customWidth="1"/>
    <col min="1294" max="1294" width="7.7109375" style="68" customWidth="1"/>
    <col min="1295" max="1295" width="10.42578125" style="68" customWidth="1"/>
    <col min="1296" max="1297" width="8.85546875" style="68" customWidth="1"/>
    <col min="1298" max="1298" width="0" style="68" hidden="1" customWidth="1"/>
    <col min="1299" max="1536" width="9.140625" style="68"/>
    <col min="1537" max="1537" width="15.28515625" style="68" customWidth="1"/>
    <col min="1538" max="1538" width="0" style="68" hidden="1" customWidth="1"/>
    <col min="1539" max="1539" width="7.140625" style="68" customWidth="1"/>
    <col min="1540" max="1540" width="7.28515625" style="68" bestFit="1" customWidth="1"/>
    <col min="1541" max="1541" width="9.140625" style="68" customWidth="1"/>
    <col min="1542" max="1542" width="9.5703125" style="68" customWidth="1"/>
    <col min="1543" max="1543" width="0" style="68" hidden="1" customWidth="1"/>
    <col min="1544" max="1544" width="7.85546875" style="68" customWidth="1"/>
    <col min="1545" max="1545" width="6.5703125" style="68" customWidth="1"/>
    <col min="1546" max="1546" width="9.140625" style="68" customWidth="1"/>
    <col min="1547" max="1547" width="0" style="68" hidden="1" customWidth="1"/>
    <col min="1548" max="1548" width="11.5703125" style="68" customWidth="1"/>
    <col min="1549" max="1549" width="10.7109375" style="68" customWidth="1"/>
    <col min="1550" max="1550" width="7.7109375" style="68" customWidth="1"/>
    <col min="1551" max="1551" width="10.42578125" style="68" customWidth="1"/>
    <col min="1552" max="1553" width="8.85546875" style="68" customWidth="1"/>
    <col min="1554" max="1554" width="0" style="68" hidden="1" customWidth="1"/>
    <col min="1555" max="1792" width="9.140625" style="68"/>
    <col min="1793" max="1793" width="15.28515625" style="68" customWidth="1"/>
    <col min="1794" max="1794" width="0" style="68" hidden="1" customWidth="1"/>
    <col min="1795" max="1795" width="7.140625" style="68" customWidth="1"/>
    <col min="1796" max="1796" width="7.28515625" style="68" bestFit="1" customWidth="1"/>
    <col min="1797" max="1797" width="9.140625" style="68" customWidth="1"/>
    <col min="1798" max="1798" width="9.5703125" style="68" customWidth="1"/>
    <col min="1799" max="1799" width="0" style="68" hidden="1" customWidth="1"/>
    <col min="1800" max="1800" width="7.85546875" style="68" customWidth="1"/>
    <col min="1801" max="1801" width="6.5703125" style="68" customWidth="1"/>
    <col min="1802" max="1802" width="9.140625" style="68" customWidth="1"/>
    <col min="1803" max="1803" width="0" style="68" hidden="1" customWidth="1"/>
    <col min="1804" max="1804" width="11.5703125" style="68" customWidth="1"/>
    <col min="1805" max="1805" width="10.7109375" style="68" customWidth="1"/>
    <col min="1806" max="1806" width="7.7109375" style="68" customWidth="1"/>
    <col min="1807" max="1807" width="10.42578125" style="68" customWidth="1"/>
    <col min="1808" max="1809" width="8.85546875" style="68" customWidth="1"/>
    <col min="1810" max="1810" width="0" style="68" hidden="1" customWidth="1"/>
    <col min="1811" max="2048" width="9.140625" style="68"/>
    <col min="2049" max="2049" width="15.28515625" style="68" customWidth="1"/>
    <col min="2050" max="2050" width="0" style="68" hidden="1" customWidth="1"/>
    <col min="2051" max="2051" width="7.140625" style="68" customWidth="1"/>
    <col min="2052" max="2052" width="7.28515625" style="68" bestFit="1" customWidth="1"/>
    <col min="2053" max="2053" width="9.140625" style="68" customWidth="1"/>
    <col min="2054" max="2054" width="9.5703125" style="68" customWidth="1"/>
    <col min="2055" max="2055" width="0" style="68" hidden="1" customWidth="1"/>
    <col min="2056" max="2056" width="7.85546875" style="68" customWidth="1"/>
    <col min="2057" max="2057" width="6.5703125" style="68" customWidth="1"/>
    <col min="2058" max="2058" width="9.140625" style="68" customWidth="1"/>
    <col min="2059" max="2059" width="0" style="68" hidden="1" customWidth="1"/>
    <col min="2060" max="2060" width="11.5703125" style="68" customWidth="1"/>
    <col min="2061" max="2061" width="10.7109375" style="68" customWidth="1"/>
    <col min="2062" max="2062" width="7.7109375" style="68" customWidth="1"/>
    <col min="2063" max="2063" width="10.42578125" style="68" customWidth="1"/>
    <col min="2064" max="2065" width="8.85546875" style="68" customWidth="1"/>
    <col min="2066" max="2066" width="0" style="68" hidden="1" customWidth="1"/>
    <col min="2067" max="2304" width="9.140625" style="68"/>
    <col min="2305" max="2305" width="15.28515625" style="68" customWidth="1"/>
    <col min="2306" max="2306" width="0" style="68" hidden="1" customWidth="1"/>
    <col min="2307" max="2307" width="7.140625" style="68" customWidth="1"/>
    <col min="2308" max="2308" width="7.28515625" style="68" bestFit="1" customWidth="1"/>
    <col min="2309" max="2309" width="9.140625" style="68" customWidth="1"/>
    <col min="2310" max="2310" width="9.5703125" style="68" customWidth="1"/>
    <col min="2311" max="2311" width="0" style="68" hidden="1" customWidth="1"/>
    <col min="2312" max="2312" width="7.85546875" style="68" customWidth="1"/>
    <col min="2313" max="2313" width="6.5703125" style="68" customWidth="1"/>
    <col min="2314" max="2314" width="9.140625" style="68" customWidth="1"/>
    <col min="2315" max="2315" width="0" style="68" hidden="1" customWidth="1"/>
    <col min="2316" max="2316" width="11.5703125" style="68" customWidth="1"/>
    <col min="2317" max="2317" width="10.7109375" style="68" customWidth="1"/>
    <col min="2318" max="2318" width="7.7109375" style="68" customWidth="1"/>
    <col min="2319" max="2319" width="10.42578125" style="68" customWidth="1"/>
    <col min="2320" max="2321" width="8.85546875" style="68" customWidth="1"/>
    <col min="2322" max="2322" width="0" style="68" hidden="1" customWidth="1"/>
    <col min="2323" max="2560" width="9.140625" style="68"/>
    <col min="2561" max="2561" width="15.28515625" style="68" customWidth="1"/>
    <col min="2562" max="2562" width="0" style="68" hidden="1" customWidth="1"/>
    <col min="2563" max="2563" width="7.140625" style="68" customWidth="1"/>
    <col min="2564" max="2564" width="7.28515625" style="68" bestFit="1" customWidth="1"/>
    <col min="2565" max="2565" width="9.140625" style="68" customWidth="1"/>
    <col min="2566" max="2566" width="9.5703125" style="68" customWidth="1"/>
    <col min="2567" max="2567" width="0" style="68" hidden="1" customWidth="1"/>
    <col min="2568" max="2568" width="7.85546875" style="68" customWidth="1"/>
    <col min="2569" max="2569" width="6.5703125" style="68" customWidth="1"/>
    <col min="2570" max="2570" width="9.140625" style="68" customWidth="1"/>
    <col min="2571" max="2571" width="0" style="68" hidden="1" customWidth="1"/>
    <col min="2572" max="2572" width="11.5703125" style="68" customWidth="1"/>
    <col min="2573" max="2573" width="10.7109375" style="68" customWidth="1"/>
    <col min="2574" max="2574" width="7.7109375" style="68" customWidth="1"/>
    <col min="2575" max="2575" width="10.42578125" style="68" customWidth="1"/>
    <col min="2576" max="2577" width="8.85546875" style="68" customWidth="1"/>
    <col min="2578" max="2578" width="0" style="68" hidden="1" customWidth="1"/>
    <col min="2579" max="2816" width="9.140625" style="68"/>
    <col min="2817" max="2817" width="15.28515625" style="68" customWidth="1"/>
    <col min="2818" max="2818" width="0" style="68" hidden="1" customWidth="1"/>
    <col min="2819" max="2819" width="7.140625" style="68" customWidth="1"/>
    <col min="2820" max="2820" width="7.28515625" style="68" bestFit="1" customWidth="1"/>
    <col min="2821" max="2821" width="9.140625" style="68" customWidth="1"/>
    <col min="2822" max="2822" width="9.5703125" style="68" customWidth="1"/>
    <col min="2823" max="2823" width="0" style="68" hidden="1" customWidth="1"/>
    <col min="2824" max="2824" width="7.85546875" style="68" customWidth="1"/>
    <col min="2825" max="2825" width="6.5703125" style="68" customWidth="1"/>
    <col min="2826" max="2826" width="9.140625" style="68" customWidth="1"/>
    <col min="2827" max="2827" width="0" style="68" hidden="1" customWidth="1"/>
    <col min="2828" max="2828" width="11.5703125" style="68" customWidth="1"/>
    <col min="2829" max="2829" width="10.7109375" style="68" customWidth="1"/>
    <col min="2830" max="2830" width="7.7109375" style="68" customWidth="1"/>
    <col min="2831" max="2831" width="10.42578125" style="68" customWidth="1"/>
    <col min="2832" max="2833" width="8.85546875" style="68" customWidth="1"/>
    <col min="2834" max="2834" width="0" style="68" hidden="1" customWidth="1"/>
    <col min="2835" max="3072" width="9.140625" style="68"/>
    <col min="3073" max="3073" width="15.28515625" style="68" customWidth="1"/>
    <col min="3074" max="3074" width="0" style="68" hidden="1" customWidth="1"/>
    <col min="3075" max="3075" width="7.140625" style="68" customWidth="1"/>
    <col min="3076" max="3076" width="7.28515625" style="68" bestFit="1" customWidth="1"/>
    <col min="3077" max="3077" width="9.140625" style="68" customWidth="1"/>
    <col min="3078" max="3078" width="9.5703125" style="68" customWidth="1"/>
    <col min="3079" max="3079" width="0" style="68" hidden="1" customWidth="1"/>
    <col min="3080" max="3080" width="7.85546875" style="68" customWidth="1"/>
    <col min="3081" max="3081" width="6.5703125" style="68" customWidth="1"/>
    <col min="3082" max="3082" width="9.140625" style="68" customWidth="1"/>
    <col min="3083" max="3083" width="0" style="68" hidden="1" customWidth="1"/>
    <col min="3084" max="3084" width="11.5703125" style="68" customWidth="1"/>
    <col min="3085" max="3085" width="10.7109375" style="68" customWidth="1"/>
    <col min="3086" max="3086" width="7.7109375" style="68" customWidth="1"/>
    <col min="3087" max="3087" width="10.42578125" style="68" customWidth="1"/>
    <col min="3088" max="3089" width="8.85546875" style="68" customWidth="1"/>
    <col min="3090" max="3090" width="0" style="68" hidden="1" customWidth="1"/>
    <col min="3091" max="3328" width="9.140625" style="68"/>
    <col min="3329" max="3329" width="15.28515625" style="68" customWidth="1"/>
    <col min="3330" max="3330" width="0" style="68" hidden="1" customWidth="1"/>
    <col min="3331" max="3331" width="7.140625" style="68" customWidth="1"/>
    <col min="3332" max="3332" width="7.28515625" style="68" bestFit="1" customWidth="1"/>
    <col min="3333" max="3333" width="9.140625" style="68" customWidth="1"/>
    <col min="3334" max="3334" width="9.5703125" style="68" customWidth="1"/>
    <col min="3335" max="3335" width="0" style="68" hidden="1" customWidth="1"/>
    <col min="3336" max="3336" width="7.85546875" style="68" customWidth="1"/>
    <col min="3337" max="3337" width="6.5703125" style="68" customWidth="1"/>
    <col min="3338" max="3338" width="9.140625" style="68" customWidth="1"/>
    <col min="3339" max="3339" width="0" style="68" hidden="1" customWidth="1"/>
    <col min="3340" max="3340" width="11.5703125" style="68" customWidth="1"/>
    <col min="3341" max="3341" width="10.7109375" style="68" customWidth="1"/>
    <col min="3342" max="3342" width="7.7109375" style="68" customWidth="1"/>
    <col min="3343" max="3343" width="10.42578125" style="68" customWidth="1"/>
    <col min="3344" max="3345" width="8.85546875" style="68" customWidth="1"/>
    <col min="3346" max="3346" width="0" style="68" hidden="1" customWidth="1"/>
    <col min="3347" max="3584" width="9.140625" style="68"/>
    <col min="3585" max="3585" width="15.28515625" style="68" customWidth="1"/>
    <col min="3586" max="3586" width="0" style="68" hidden="1" customWidth="1"/>
    <col min="3587" max="3587" width="7.140625" style="68" customWidth="1"/>
    <col min="3588" max="3588" width="7.28515625" style="68" bestFit="1" customWidth="1"/>
    <col min="3589" max="3589" width="9.140625" style="68" customWidth="1"/>
    <col min="3590" max="3590" width="9.5703125" style="68" customWidth="1"/>
    <col min="3591" max="3591" width="0" style="68" hidden="1" customWidth="1"/>
    <col min="3592" max="3592" width="7.85546875" style="68" customWidth="1"/>
    <col min="3593" max="3593" width="6.5703125" style="68" customWidth="1"/>
    <col min="3594" max="3594" width="9.140625" style="68" customWidth="1"/>
    <col min="3595" max="3595" width="0" style="68" hidden="1" customWidth="1"/>
    <col min="3596" max="3596" width="11.5703125" style="68" customWidth="1"/>
    <col min="3597" max="3597" width="10.7109375" style="68" customWidth="1"/>
    <col min="3598" max="3598" width="7.7109375" style="68" customWidth="1"/>
    <col min="3599" max="3599" width="10.42578125" style="68" customWidth="1"/>
    <col min="3600" max="3601" width="8.85546875" style="68" customWidth="1"/>
    <col min="3602" max="3602" width="0" style="68" hidden="1" customWidth="1"/>
    <col min="3603" max="3840" width="9.140625" style="68"/>
    <col min="3841" max="3841" width="15.28515625" style="68" customWidth="1"/>
    <col min="3842" max="3842" width="0" style="68" hidden="1" customWidth="1"/>
    <col min="3843" max="3843" width="7.140625" style="68" customWidth="1"/>
    <col min="3844" max="3844" width="7.28515625" style="68" bestFit="1" customWidth="1"/>
    <col min="3845" max="3845" width="9.140625" style="68" customWidth="1"/>
    <col min="3846" max="3846" width="9.5703125" style="68" customWidth="1"/>
    <col min="3847" max="3847" width="0" style="68" hidden="1" customWidth="1"/>
    <col min="3848" max="3848" width="7.85546875" style="68" customWidth="1"/>
    <col min="3849" max="3849" width="6.5703125" style="68" customWidth="1"/>
    <col min="3850" max="3850" width="9.140625" style="68" customWidth="1"/>
    <col min="3851" max="3851" width="0" style="68" hidden="1" customWidth="1"/>
    <col min="3852" max="3852" width="11.5703125" style="68" customWidth="1"/>
    <col min="3853" max="3853" width="10.7109375" style="68" customWidth="1"/>
    <col min="3854" max="3854" width="7.7109375" style="68" customWidth="1"/>
    <col min="3855" max="3855" width="10.42578125" style="68" customWidth="1"/>
    <col min="3856" max="3857" width="8.85546875" style="68" customWidth="1"/>
    <col min="3858" max="3858" width="0" style="68" hidden="1" customWidth="1"/>
    <col min="3859" max="4096" width="9.140625" style="68"/>
    <col min="4097" max="4097" width="15.28515625" style="68" customWidth="1"/>
    <col min="4098" max="4098" width="0" style="68" hidden="1" customWidth="1"/>
    <col min="4099" max="4099" width="7.140625" style="68" customWidth="1"/>
    <col min="4100" max="4100" width="7.28515625" style="68" bestFit="1" customWidth="1"/>
    <col min="4101" max="4101" width="9.140625" style="68" customWidth="1"/>
    <col min="4102" max="4102" width="9.5703125" style="68" customWidth="1"/>
    <col min="4103" max="4103" width="0" style="68" hidden="1" customWidth="1"/>
    <col min="4104" max="4104" width="7.85546875" style="68" customWidth="1"/>
    <col min="4105" max="4105" width="6.5703125" style="68" customWidth="1"/>
    <col min="4106" max="4106" width="9.140625" style="68" customWidth="1"/>
    <col min="4107" max="4107" width="0" style="68" hidden="1" customWidth="1"/>
    <col min="4108" max="4108" width="11.5703125" style="68" customWidth="1"/>
    <col min="4109" max="4109" width="10.7109375" style="68" customWidth="1"/>
    <col min="4110" max="4110" width="7.7109375" style="68" customWidth="1"/>
    <col min="4111" max="4111" width="10.42578125" style="68" customWidth="1"/>
    <col min="4112" max="4113" width="8.85546875" style="68" customWidth="1"/>
    <col min="4114" max="4114" width="0" style="68" hidden="1" customWidth="1"/>
    <col min="4115" max="4352" width="9.140625" style="68"/>
    <col min="4353" max="4353" width="15.28515625" style="68" customWidth="1"/>
    <col min="4354" max="4354" width="0" style="68" hidden="1" customWidth="1"/>
    <col min="4355" max="4355" width="7.140625" style="68" customWidth="1"/>
    <col min="4356" max="4356" width="7.28515625" style="68" bestFit="1" customWidth="1"/>
    <col min="4357" max="4357" width="9.140625" style="68" customWidth="1"/>
    <col min="4358" max="4358" width="9.5703125" style="68" customWidth="1"/>
    <col min="4359" max="4359" width="0" style="68" hidden="1" customWidth="1"/>
    <col min="4360" max="4360" width="7.85546875" style="68" customWidth="1"/>
    <col min="4361" max="4361" width="6.5703125" style="68" customWidth="1"/>
    <col min="4362" max="4362" width="9.140625" style="68" customWidth="1"/>
    <col min="4363" max="4363" width="0" style="68" hidden="1" customWidth="1"/>
    <col min="4364" max="4364" width="11.5703125" style="68" customWidth="1"/>
    <col min="4365" max="4365" width="10.7109375" style="68" customWidth="1"/>
    <col min="4366" max="4366" width="7.7109375" style="68" customWidth="1"/>
    <col min="4367" max="4367" width="10.42578125" style="68" customWidth="1"/>
    <col min="4368" max="4369" width="8.85546875" style="68" customWidth="1"/>
    <col min="4370" max="4370" width="0" style="68" hidden="1" customWidth="1"/>
    <col min="4371" max="4608" width="9.140625" style="68"/>
    <col min="4609" max="4609" width="15.28515625" style="68" customWidth="1"/>
    <col min="4610" max="4610" width="0" style="68" hidden="1" customWidth="1"/>
    <col min="4611" max="4611" width="7.140625" style="68" customWidth="1"/>
    <col min="4612" max="4612" width="7.28515625" style="68" bestFit="1" customWidth="1"/>
    <col min="4613" max="4613" width="9.140625" style="68" customWidth="1"/>
    <col min="4614" max="4614" width="9.5703125" style="68" customWidth="1"/>
    <col min="4615" max="4615" width="0" style="68" hidden="1" customWidth="1"/>
    <col min="4616" max="4616" width="7.85546875" style="68" customWidth="1"/>
    <col min="4617" max="4617" width="6.5703125" style="68" customWidth="1"/>
    <col min="4618" max="4618" width="9.140625" style="68" customWidth="1"/>
    <col min="4619" max="4619" width="0" style="68" hidden="1" customWidth="1"/>
    <col min="4620" max="4620" width="11.5703125" style="68" customWidth="1"/>
    <col min="4621" max="4621" width="10.7109375" style="68" customWidth="1"/>
    <col min="4622" max="4622" width="7.7109375" style="68" customWidth="1"/>
    <col min="4623" max="4623" width="10.42578125" style="68" customWidth="1"/>
    <col min="4624" max="4625" width="8.85546875" style="68" customWidth="1"/>
    <col min="4626" max="4626" width="0" style="68" hidden="1" customWidth="1"/>
    <col min="4627" max="4864" width="9.140625" style="68"/>
    <col min="4865" max="4865" width="15.28515625" style="68" customWidth="1"/>
    <col min="4866" max="4866" width="0" style="68" hidden="1" customWidth="1"/>
    <col min="4867" max="4867" width="7.140625" style="68" customWidth="1"/>
    <col min="4868" max="4868" width="7.28515625" style="68" bestFit="1" customWidth="1"/>
    <col min="4869" max="4869" width="9.140625" style="68" customWidth="1"/>
    <col min="4870" max="4870" width="9.5703125" style="68" customWidth="1"/>
    <col min="4871" max="4871" width="0" style="68" hidden="1" customWidth="1"/>
    <col min="4872" max="4872" width="7.85546875" style="68" customWidth="1"/>
    <col min="4873" max="4873" width="6.5703125" style="68" customWidth="1"/>
    <col min="4874" max="4874" width="9.140625" style="68" customWidth="1"/>
    <col min="4875" max="4875" width="0" style="68" hidden="1" customWidth="1"/>
    <col min="4876" max="4876" width="11.5703125" style="68" customWidth="1"/>
    <col min="4877" max="4877" width="10.7109375" style="68" customWidth="1"/>
    <col min="4878" max="4878" width="7.7109375" style="68" customWidth="1"/>
    <col min="4879" max="4879" width="10.42578125" style="68" customWidth="1"/>
    <col min="4880" max="4881" width="8.85546875" style="68" customWidth="1"/>
    <col min="4882" max="4882" width="0" style="68" hidden="1" customWidth="1"/>
    <col min="4883" max="5120" width="9.140625" style="68"/>
    <col min="5121" max="5121" width="15.28515625" style="68" customWidth="1"/>
    <col min="5122" max="5122" width="0" style="68" hidden="1" customWidth="1"/>
    <col min="5123" max="5123" width="7.140625" style="68" customWidth="1"/>
    <col min="5124" max="5124" width="7.28515625" style="68" bestFit="1" customWidth="1"/>
    <col min="5125" max="5125" width="9.140625" style="68" customWidth="1"/>
    <col min="5126" max="5126" width="9.5703125" style="68" customWidth="1"/>
    <col min="5127" max="5127" width="0" style="68" hidden="1" customWidth="1"/>
    <col min="5128" max="5128" width="7.85546875" style="68" customWidth="1"/>
    <col min="5129" max="5129" width="6.5703125" style="68" customWidth="1"/>
    <col min="5130" max="5130" width="9.140625" style="68" customWidth="1"/>
    <col min="5131" max="5131" width="0" style="68" hidden="1" customWidth="1"/>
    <col min="5132" max="5132" width="11.5703125" style="68" customWidth="1"/>
    <col min="5133" max="5133" width="10.7109375" style="68" customWidth="1"/>
    <col min="5134" max="5134" width="7.7109375" style="68" customWidth="1"/>
    <col min="5135" max="5135" width="10.42578125" style="68" customWidth="1"/>
    <col min="5136" max="5137" width="8.85546875" style="68" customWidth="1"/>
    <col min="5138" max="5138" width="0" style="68" hidden="1" customWidth="1"/>
    <col min="5139" max="5376" width="9.140625" style="68"/>
    <col min="5377" max="5377" width="15.28515625" style="68" customWidth="1"/>
    <col min="5378" max="5378" width="0" style="68" hidden="1" customWidth="1"/>
    <col min="5379" max="5379" width="7.140625" style="68" customWidth="1"/>
    <col min="5380" max="5380" width="7.28515625" style="68" bestFit="1" customWidth="1"/>
    <col min="5381" max="5381" width="9.140625" style="68" customWidth="1"/>
    <col min="5382" max="5382" width="9.5703125" style="68" customWidth="1"/>
    <col min="5383" max="5383" width="0" style="68" hidden="1" customWidth="1"/>
    <col min="5384" max="5384" width="7.85546875" style="68" customWidth="1"/>
    <col min="5385" max="5385" width="6.5703125" style="68" customWidth="1"/>
    <col min="5386" max="5386" width="9.140625" style="68" customWidth="1"/>
    <col min="5387" max="5387" width="0" style="68" hidden="1" customWidth="1"/>
    <col min="5388" max="5388" width="11.5703125" style="68" customWidth="1"/>
    <col min="5389" max="5389" width="10.7109375" style="68" customWidth="1"/>
    <col min="5390" max="5390" width="7.7109375" style="68" customWidth="1"/>
    <col min="5391" max="5391" width="10.42578125" style="68" customWidth="1"/>
    <col min="5392" max="5393" width="8.85546875" style="68" customWidth="1"/>
    <col min="5394" max="5394" width="0" style="68" hidden="1" customWidth="1"/>
    <col min="5395" max="5632" width="9.140625" style="68"/>
    <col min="5633" max="5633" width="15.28515625" style="68" customWidth="1"/>
    <col min="5634" max="5634" width="0" style="68" hidden="1" customWidth="1"/>
    <col min="5635" max="5635" width="7.140625" style="68" customWidth="1"/>
    <col min="5636" max="5636" width="7.28515625" style="68" bestFit="1" customWidth="1"/>
    <col min="5637" max="5637" width="9.140625" style="68" customWidth="1"/>
    <col min="5638" max="5638" width="9.5703125" style="68" customWidth="1"/>
    <col min="5639" max="5639" width="0" style="68" hidden="1" customWidth="1"/>
    <col min="5640" max="5640" width="7.85546875" style="68" customWidth="1"/>
    <col min="5641" max="5641" width="6.5703125" style="68" customWidth="1"/>
    <col min="5642" max="5642" width="9.140625" style="68" customWidth="1"/>
    <col min="5643" max="5643" width="0" style="68" hidden="1" customWidth="1"/>
    <col min="5644" max="5644" width="11.5703125" style="68" customWidth="1"/>
    <col min="5645" max="5645" width="10.7109375" style="68" customWidth="1"/>
    <col min="5646" max="5646" width="7.7109375" style="68" customWidth="1"/>
    <col min="5647" max="5647" width="10.42578125" style="68" customWidth="1"/>
    <col min="5648" max="5649" width="8.85546875" style="68" customWidth="1"/>
    <col min="5650" max="5650" width="0" style="68" hidden="1" customWidth="1"/>
    <col min="5651" max="5888" width="9.140625" style="68"/>
    <col min="5889" max="5889" width="15.28515625" style="68" customWidth="1"/>
    <col min="5890" max="5890" width="0" style="68" hidden="1" customWidth="1"/>
    <col min="5891" max="5891" width="7.140625" style="68" customWidth="1"/>
    <col min="5892" max="5892" width="7.28515625" style="68" bestFit="1" customWidth="1"/>
    <col min="5893" max="5893" width="9.140625" style="68" customWidth="1"/>
    <col min="5894" max="5894" width="9.5703125" style="68" customWidth="1"/>
    <col min="5895" max="5895" width="0" style="68" hidden="1" customWidth="1"/>
    <col min="5896" max="5896" width="7.85546875" style="68" customWidth="1"/>
    <col min="5897" max="5897" width="6.5703125" style="68" customWidth="1"/>
    <col min="5898" max="5898" width="9.140625" style="68" customWidth="1"/>
    <col min="5899" max="5899" width="0" style="68" hidden="1" customWidth="1"/>
    <col min="5900" max="5900" width="11.5703125" style="68" customWidth="1"/>
    <col min="5901" max="5901" width="10.7109375" style="68" customWidth="1"/>
    <col min="5902" max="5902" width="7.7109375" style="68" customWidth="1"/>
    <col min="5903" max="5903" width="10.42578125" style="68" customWidth="1"/>
    <col min="5904" max="5905" width="8.85546875" style="68" customWidth="1"/>
    <col min="5906" max="5906" width="0" style="68" hidden="1" customWidth="1"/>
    <col min="5907" max="6144" width="9.140625" style="68"/>
    <col min="6145" max="6145" width="15.28515625" style="68" customWidth="1"/>
    <col min="6146" max="6146" width="0" style="68" hidden="1" customWidth="1"/>
    <col min="6147" max="6147" width="7.140625" style="68" customWidth="1"/>
    <col min="6148" max="6148" width="7.28515625" style="68" bestFit="1" customWidth="1"/>
    <col min="6149" max="6149" width="9.140625" style="68" customWidth="1"/>
    <col min="6150" max="6150" width="9.5703125" style="68" customWidth="1"/>
    <col min="6151" max="6151" width="0" style="68" hidden="1" customWidth="1"/>
    <col min="6152" max="6152" width="7.85546875" style="68" customWidth="1"/>
    <col min="6153" max="6153" width="6.5703125" style="68" customWidth="1"/>
    <col min="6154" max="6154" width="9.140625" style="68" customWidth="1"/>
    <col min="6155" max="6155" width="0" style="68" hidden="1" customWidth="1"/>
    <col min="6156" max="6156" width="11.5703125" style="68" customWidth="1"/>
    <col min="6157" max="6157" width="10.7109375" style="68" customWidth="1"/>
    <col min="6158" max="6158" width="7.7109375" style="68" customWidth="1"/>
    <col min="6159" max="6159" width="10.42578125" style="68" customWidth="1"/>
    <col min="6160" max="6161" width="8.85546875" style="68" customWidth="1"/>
    <col min="6162" max="6162" width="0" style="68" hidden="1" customWidth="1"/>
    <col min="6163" max="6400" width="9.140625" style="68"/>
    <col min="6401" max="6401" width="15.28515625" style="68" customWidth="1"/>
    <col min="6402" max="6402" width="0" style="68" hidden="1" customWidth="1"/>
    <col min="6403" max="6403" width="7.140625" style="68" customWidth="1"/>
    <col min="6404" max="6404" width="7.28515625" style="68" bestFit="1" customWidth="1"/>
    <col min="6405" max="6405" width="9.140625" style="68" customWidth="1"/>
    <col min="6406" max="6406" width="9.5703125" style="68" customWidth="1"/>
    <col min="6407" max="6407" width="0" style="68" hidden="1" customWidth="1"/>
    <col min="6408" max="6408" width="7.85546875" style="68" customWidth="1"/>
    <col min="6409" max="6409" width="6.5703125" style="68" customWidth="1"/>
    <col min="6410" max="6410" width="9.140625" style="68" customWidth="1"/>
    <col min="6411" max="6411" width="0" style="68" hidden="1" customWidth="1"/>
    <col min="6412" max="6412" width="11.5703125" style="68" customWidth="1"/>
    <col min="6413" max="6413" width="10.7109375" style="68" customWidth="1"/>
    <col min="6414" max="6414" width="7.7109375" style="68" customWidth="1"/>
    <col min="6415" max="6415" width="10.42578125" style="68" customWidth="1"/>
    <col min="6416" max="6417" width="8.85546875" style="68" customWidth="1"/>
    <col min="6418" max="6418" width="0" style="68" hidden="1" customWidth="1"/>
    <col min="6419" max="6656" width="9.140625" style="68"/>
    <col min="6657" max="6657" width="15.28515625" style="68" customWidth="1"/>
    <col min="6658" max="6658" width="0" style="68" hidden="1" customWidth="1"/>
    <col min="6659" max="6659" width="7.140625" style="68" customWidth="1"/>
    <col min="6660" max="6660" width="7.28515625" style="68" bestFit="1" customWidth="1"/>
    <col min="6661" max="6661" width="9.140625" style="68" customWidth="1"/>
    <col min="6662" max="6662" width="9.5703125" style="68" customWidth="1"/>
    <col min="6663" max="6663" width="0" style="68" hidden="1" customWidth="1"/>
    <col min="6664" max="6664" width="7.85546875" style="68" customWidth="1"/>
    <col min="6665" max="6665" width="6.5703125" style="68" customWidth="1"/>
    <col min="6666" max="6666" width="9.140625" style="68" customWidth="1"/>
    <col min="6667" max="6667" width="0" style="68" hidden="1" customWidth="1"/>
    <col min="6668" max="6668" width="11.5703125" style="68" customWidth="1"/>
    <col min="6669" max="6669" width="10.7109375" style="68" customWidth="1"/>
    <col min="6670" max="6670" width="7.7109375" style="68" customWidth="1"/>
    <col min="6671" max="6671" width="10.42578125" style="68" customWidth="1"/>
    <col min="6672" max="6673" width="8.85546875" style="68" customWidth="1"/>
    <col min="6674" max="6674" width="0" style="68" hidden="1" customWidth="1"/>
    <col min="6675" max="6912" width="9.140625" style="68"/>
    <col min="6913" max="6913" width="15.28515625" style="68" customWidth="1"/>
    <col min="6914" max="6914" width="0" style="68" hidden="1" customWidth="1"/>
    <col min="6915" max="6915" width="7.140625" style="68" customWidth="1"/>
    <col min="6916" max="6916" width="7.28515625" style="68" bestFit="1" customWidth="1"/>
    <col min="6917" max="6917" width="9.140625" style="68" customWidth="1"/>
    <col min="6918" max="6918" width="9.5703125" style="68" customWidth="1"/>
    <col min="6919" max="6919" width="0" style="68" hidden="1" customWidth="1"/>
    <col min="6920" max="6920" width="7.85546875" style="68" customWidth="1"/>
    <col min="6921" max="6921" width="6.5703125" style="68" customWidth="1"/>
    <col min="6922" max="6922" width="9.140625" style="68" customWidth="1"/>
    <col min="6923" max="6923" width="0" style="68" hidden="1" customWidth="1"/>
    <col min="6924" max="6924" width="11.5703125" style="68" customWidth="1"/>
    <col min="6925" max="6925" width="10.7109375" style="68" customWidth="1"/>
    <col min="6926" max="6926" width="7.7109375" style="68" customWidth="1"/>
    <col min="6927" max="6927" width="10.42578125" style="68" customWidth="1"/>
    <col min="6928" max="6929" width="8.85546875" style="68" customWidth="1"/>
    <col min="6930" max="6930" width="0" style="68" hidden="1" customWidth="1"/>
    <col min="6931" max="7168" width="9.140625" style="68"/>
    <col min="7169" max="7169" width="15.28515625" style="68" customWidth="1"/>
    <col min="7170" max="7170" width="0" style="68" hidden="1" customWidth="1"/>
    <col min="7171" max="7171" width="7.140625" style="68" customWidth="1"/>
    <col min="7172" max="7172" width="7.28515625" style="68" bestFit="1" customWidth="1"/>
    <col min="7173" max="7173" width="9.140625" style="68" customWidth="1"/>
    <col min="7174" max="7174" width="9.5703125" style="68" customWidth="1"/>
    <col min="7175" max="7175" width="0" style="68" hidden="1" customWidth="1"/>
    <col min="7176" max="7176" width="7.85546875" style="68" customWidth="1"/>
    <col min="7177" max="7177" width="6.5703125" style="68" customWidth="1"/>
    <col min="7178" max="7178" width="9.140625" style="68" customWidth="1"/>
    <col min="7179" max="7179" width="0" style="68" hidden="1" customWidth="1"/>
    <col min="7180" max="7180" width="11.5703125" style="68" customWidth="1"/>
    <col min="7181" max="7181" width="10.7109375" style="68" customWidth="1"/>
    <col min="7182" max="7182" width="7.7109375" style="68" customWidth="1"/>
    <col min="7183" max="7183" width="10.42578125" style="68" customWidth="1"/>
    <col min="7184" max="7185" width="8.85546875" style="68" customWidth="1"/>
    <col min="7186" max="7186" width="0" style="68" hidden="1" customWidth="1"/>
    <col min="7187" max="7424" width="9.140625" style="68"/>
    <col min="7425" max="7425" width="15.28515625" style="68" customWidth="1"/>
    <col min="7426" max="7426" width="0" style="68" hidden="1" customWidth="1"/>
    <col min="7427" max="7427" width="7.140625" style="68" customWidth="1"/>
    <col min="7428" max="7428" width="7.28515625" style="68" bestFit="1" customWidth="1"/>
    <col min="7429" max="7429" width="9.140625" style="68" customWidth="1"/>
    <col min="7430" max="7430" width="9.5703125" style="68" customWidth="1"/>
    <col min="7431" max="7431" width="0" style="68" hidden="1" customWidth="1"/>
    <col min="7432" max="7432" width="7.85546875" style="68" customWidth="1"/>
    <col min="7433" max="7433" width="6.5703125" style="68" customWidth="1"/>
    <col min="7434" max="7434" width="9.140625" style="68" customWidth="1"/>
    <col min="7435" max="7435" width="0" style="68" hidden="1" customWidth="1"/>
    <col min="7436" max="7436" width="11.5703125" style="68" customWidth="1"/>
    <col min="7437" max="7437" width="10.7109375" style="68" customWidth="1"/>
    <col min="7438" max="7438" width="7.7109375" style="68" customWidth="1"/>
    <col min="7439" max="7439" width="10.42578125" style="68" customWidth="1"/>
    <col min="7440" max="7441" width="8.85546875" style="68" customWidth="1"/>
    <col min="7442" max="7442" width="0" style="68" hidden="1" customWidth="1"/>
    <col min="7443" max="7680" width="9.140625" style="68"/>
    <col min="7681" max="7681" width="15.28515625" style="68" customWidth="1"/>
    <col min="7682" max="7682" width="0" style="68" hidden="1" customWidth="1"/>
    <col min="7683" max="7683" width="7.140625" style="68" customWidth="1"/>
    <col min="7684" max="7684" width="7.28515625" style="68" bestFit="1" customWidth="1"/>
    <col min="7685" max="7685" width="9.140625" style="68" customWidth="1"/>
    <col min="7686" max="7686" width="9.5703125" style="68" customWidth="1"/>
    <col min="7687" max="7687" width="0" style="68" hidden="1" customWidth="1"/>
    <col min="7688" max="7688" width="7.85546875" style="68" customWidth="1"/>
    <col min="7689" max="7689" width="6.5703125" style="68" customWidth="1"/>
    <col min="7690" max="7690" width="9.140625" style="68" customWidth="1"/>
    <col min="7691" max="7691" width="0" style="68" hidden="1" customWidth="1"/>
    <col min="7692" max="7692" width="11.5703125" style="68" customWidth="1"/>
    <col min="7693" max="7693" width="10.7109375" style="68" customWidth="1"/>
    <col min="7694" max="7694" width="7.7109375" style="68" customWidth="1"/>
    <col min="7695" max="7695" width="10.42578125" style="68" customWidth="1"/>
    <col min="7696" max="7697" width="8.85546875" style="68" customWidth="1"/>
    <col min="7698" max="7698" width="0" style="68" hidden="1" customWidth="1"/>
    <col min="7699" max="7936" width="9.140625" style="68"/>
    <col min="7937" max="7937" width="15.28515625" style="68" customWidth="1"/>
    <col min="7938" max="7938" width="0" style="68" hidden="1" customWidth="1"/>
    <col min="7939" max="7939" width="7.140625" style="68" customWidth="1"/>
    <col min="7940" max="7940" width="7.28515625" style="68" bestFit="1" customWidth="1"/>
    <col min="7941" max="7941" width="9.140625" style="68" customWidth="1"/>
    <col min="7942" max="7942" width="9.5703125" style="68" customWidth="1"/>
    <col min="7943" max="7943" width="0" style="68" hidden="1" customWidth="1"/>
    <col min="7944" max="7944" width="7.85546875" style="68" customWidth="1"/>
    <col min="7945" max="7945" width="6.5703125" style="68" customWidth="1"/>
    <col min="7946" max="7946" width="9.140625" style="68" customWidth="1"/>
    <col min="7947" max="7947" width="0" style="68" hidden="1" customWidth="1"/>
    <col min="7948" max="7948" width="11.5703125" style="68" customWidth="1"/>
    <col min="7949" max="7949" width="10.7109375" style="68" customWidth="1"/>
    <col min="7950" max="7950" width="7.7109375" style="68" customWidth="1"/>
    <col min="7951" max="7951" width="10.42578125" style="68" customWidth="1"/>
    <col min="7952" max="7953" width="8.85546875" style="68" customWidth="1"/>
    <col min="7954" max="7954" width="0" style="68" hidden="1" customWidth="1"/>
    <col min="7955" max="8192" width="9.140625" style="68"/>
    <col min="8193" max="8193" width="15.28515625" style="68" customWidth="1"/>
    <col min="8194" max="8194" width="0" style="68" hidden="1" customWidth="1"/>
    <col min="8195" max="8195" width="7.140625" style="68" customWidth="1"/>
    <col min="8196" max="8196" width="7.28515625" style="68" bestFit="1" customWidth="1"/>
    <col min="8197" max="8197" width="9.140625" style="68" customWidth="1"/>
    <col min="8198" max="8198" width="9.5703125" style="68" customWidth="1"/>
    <col min="8199" max="8199" width="0" style="68" hidden="1" customWidth="1"/>
    <col min="8200" max="8200" width="7.85546875" style="68" customWidth="1"/>
    <col min="8201" max="8201" width="6.5703125" style="68" customWidth="1"/>
    <col min="8202" max="8202" width="9.140625" style="68" customWidth="1"/>
    <col min="8203" max="8203" width="0" style="68" hidden="1" customWidth="1"/>
    <col min="8204" max="8204" width="11.5703125" style="68" customWidth="1"/>
    <col min="8205" max="8205" width="10.7109375" style="68" customWidth="1"/>
    <col min="8206" max="8206" width="7.7109375" style="68" customWidth="1"/>
    <col min="8207" max="8207" width="10.42578125" style="68" customWidth="1"/>
    <col min="8208" max="8209" width="8.85546875" style="68" customWidth="1"/>
    <col min="8210" max="8210" width="0" style="68" hidden="1" customWidth="1"/>
    <col min="8211" max="8448" width="9.140625" style="68"/>
    <col min="8449" max="8449" width="15.28515625" style="68" customWidth="1"/>
    <col min="8450" max="8450" width="0" style="68" hidden="1" customWidth="1"/>
    <col min="8451" max="8451" width="7.140625" style="68" customWidth="1"/>
    <col min="8452" max="8452" width="7.28515625" style="68" bestFit="1" customWidth="1"/>
    <col min="8453" max="8453" width="9.140625" style="68" customWidth="1"/>
    <col min="8454" max="8454" width="9.5703125" style="68" customWidth="1"/>
    <col min="8455" max="8455" width="0" style="68" hidden="1" customWidth="1"/>
    <col min="8456" max="8456" width="7.85546875" style="68" customWidth="1"/>
    <col min="8457" max="8457" width="6.5703125" style="68" customWidth="1"/>
    <col min="8458" max="8458" width="9.140625" style="68" customWidth="1"/>
    <col min="8459" max="8459" width="0" style="68" hidden="1" customWidth="1"/>
    <col min="8460" max="8460" width="11.5703125" style="68" customWidth="1"/>
    <col min="8461" max="8461" width="10.7109375" style="68" customWidth="1"/>
    <col min="8462" max="8462" width="7.7109375" style="68" customWidth="1"/>
    <col min="8463" max="8463" width="10.42578125" style="68" customWidth="1"/>
    <col min="8464" max="8465" width="8.85546875" style="68" customWidth="1"/>
    <col min="8466" max="8466" width="0" style="68" hidden="1" customWidth="1"/>
    <col min="8467" max="8704" width="9.140625" style="68"/>
    <col min="8705" max="8705" width="15.28515625" style="68" customWidth="1"/>
    <col min="8706" max="8706" width="0" style="68" hidden="1" customWidth="1"/>
    <col min="8707" max="8707" width="7.140625" style="68" customWidth="1"/>
    <col min="8708" max="8708" width="7.28515625" style="68" bestFit="1" customWidth="1"/>
    <col min="8709" max="8709" width="9.140625" style="68" customWidth="1"/>
    <col min="8710" max="8710" width="9.5703125" style="68" customWidth="1"/>
    <col min="8711" max="8711" width="0" style="68" hidden="1" customWidth="1"/>
    <col min="8712" max="8712" width="7.85546875" style="68" customWidth="1"/>
    <col min="8713" max="8713" width="6.5703125" style="68" customWidth="1"/>
    <col min="8714" max="8714" width="9.140625" style="68" customWidth="1"/>
    <col min="8715" max="8715" width="0" style="68" hidden="1" customWidth="1"/>
    <col min="8716" max="8716" width="11.5703125" style="68" customWidth="1"/>
    <col min="8717" max="8717" width="10.7109375" style="68" customWidth="1"/>
    <col min="8718" max="8718" width="7.7109375" style="68" customWidth="1"/>
    <col min="8719" max="8719" width="10.42578125" style="68" customWidth="1"/>
    <col min="8720" max="8721" width="8.85546875" style="68" customWidth="1"/>
    <col min="8722" max="8722" width="0" style="68" hidden="1" customWidth="1"/>
    <col min="8723" max="8960" width="9.140625" style="68"/>
    <col min="8961" max="8961" width="15.28515625" style="68" customWidth="1"/>
    <col min="8962" max="8962" width="0" style="68" hidden="1" customWidth="1"/>
    <col min="8963" max="8963" width="7.140625" style="68" customWidth="1"/>
    <col min="8964" max="8964" width="7.28515625" style="68" bestFit="1" customWidth="1"/>
    <col min="8965" max="8965" width="9.140625" style="68" customWidth="1"/>
    <col min="8966" max="8966" width="9.5703125" style="68" customWidth="1"/>
    <col min="8967" max="8967" width="0" style="68" hidden="1" customWidth="1"/>
    <col min="8968" max="8968" width="7.85546875" style="68" customWidth="1"/>
    <col min="8969" max="8969" width="6.5703125" style="68" customWidth="1"/>
    <col min="8970" max="8970" width="9.140625" style="68" customWidth="1"/>
    <col min="8971" max="8971" width="0" style="68" hidden="1" customWidth="1"/>
    <col min="8972" max="8972" width="11.5703125" style="68" customWidth="1"/>
    <col min="8973" max="8973" width="10.7109375" style="68" customWidth="1"/>
    <col min="8974" max="8974" width="7.7109375" style="68" customWidth="1"/>
    <col min="8975" max="8975" width="10.42578125" style="68" customWidth="1"/>
    <col min="8976" max="8977" width="8.85546875" style="68" customWidth="1"/>
    <col min="8978" max="8978" width="0" style="68" hidden="1" customWidth="1"/>
    <col min="8979" max="9216" width="9.140625" style="68"/>
    <col min="9217" max="9217" width="15.28515625" style="68" customWidth="1"/>
    <col min="9218" max="9218" width="0" style="68" hidden="1" customWidth="1"/>
    <col min="9219" max="9219" width="7.140625" style="68" customWidth="1"/>
    <col min="9220" max="9220" width="7.28515625" style="68" bestFit="1" customWidth="1"/>
    <col min="9221" max="9221" width="9.140625" style="68" customWidth="1"/>
    <col min="9222" max="9222" width="9.5703125" style="68" customWidth="1"/>
    <col min="9223" max="9223" width="0" style="68" hidden="1" customWidth="1"/>
    <col min="9224" max="9224" width="7.85546875" style="68" customWidth="1"/>
    <col min="9225" max="9225" width="6.5703125" style="68" customWidth="1"/>
    <col min="9226" max="9226" width="9.140625" style="68" customWidth="1"/>
    <col min="9227" max="9227" width="0" style="68" hidden="1" customWidth="1"/>
    <col min="9228" max="9228" width="11.5703125" style="68" customWidth="1"/>
    <col min="9229" max="9229" width="10.7109375" style="68" customWidth="1"/>
    <col min="9230" max="9230" width="7.7109375" style="68" customWidth="1"/>
    <col min="9231" max="9231" width="10.42578125" style="68" customWidth="1"/>
    <col min="9232" max="9233" width="8.85546875" style="68" customWidth="1"/>
    <col min="9234" max="9234" width="0" style="68" hidden="1" customWidth="1"/>
    <col min="9235" max="9472" width="9.140625" style="68"/>
    <col min="9473" max="9473" width="15.28515625" style="68" customWidth="1"/>
    <col min="9474" max="9474" width="0" style="68" hidden="1" customWidth="1"/>
    <col min="9475" max="9475" width="7.140625" style="68" customWidth="1"/>
    <col min="9476" max="9476" width="7.28515625" style="68" bestFit="1" customWidth="1"/>
    <col min="9477" max="9477" width="9.140625" style="68" customWidth="1"/>
    <col min="9478" max="9478" width="9.5703125" style="68" customWidth="1"/>
    <col min="9479" max="9479" width="0" style="68" hidden="1" customWidth="1"/>
    <col min="9480" max="9480" width="7.85546875" style="68" customWidth="1"/>
    <col min="9481" max="9481" width="6.5703125" style="68" customWidth="1"/>
    <col min="9482" max="9482" width="9.140625" style="68" customWidth="1"/>
    <col min="9483" max="9483" width="0" style="68" hidden="1" customWidth="1"/>
    <col min="9484" max="9484" width="11.5703125" style="68" customWidth="1"/>
    <col min="9485" max="9485" width="10.7109375" style="68" customWidth="1"/>
    <col min="9486" max="9486" width="7.7109375" style="68" customWidth="1"/>
    <col min="9487" max="9487" width="10.42578125" style="68" customWidth="1"/>
    <col min="9488" max="9489" width="8.85546875" style="68" customWidth="1"/>
    <col min="9490" max="9490" width="0" style="68" hidden="1" customWidth="1"/>
    <col min="9491" max="9728" width="9.140625" style="68"/>
    <col min="9729" max="9729" width="15.28515625" style="68" customWidth="1"/>
    <col min="9730" max="9730" width="0" style="68" hidden="1" customWidth="1"/>
    <col min="9731" max="9731" width="7.140625" style="68" customWidth="1"/>
    <col min="9732" max="9732" width="7.28515625" style="68" bestFit="1" customWidth="1"/>
    <col min="9733" max="9733" width="9.140625" style="68" customWidth="1"/>
    <col min="9734" max="9734" width="9.5703125" style="68" customWidth="1"/>
    <col min="9735" max="9735" width="0" style="68" hidden="1" customWidth="1"/>
    <col min="9736" max="9736" width="7.85546875" style="68" customWidth="1"/>
    <col min="9737" max="9737" width="6.5703125" style="68" customWidth="1"/>
    <col min="9738" max="9738" width="9.140625" style="68" customWidth="1"/>
    <col min="9739" max="9739" width="0" style="68" hidden="1" customWidth="1"/>
    <col min="9740" max="9740" width="11.5703125" style="68" customWidth="1"/>
    <col min="9741" max="9741" width="10.7109375" style="68" customWidth="1"/>
    <col min="9742" max="9742" width="7.7109375" style="68" customWidth="1"/>
    <col min="9743" max="9743" width="10.42578125" style="68" customWidth="1"/>
    <col min="9744" max="9745" width="8.85546875" style="68" customWidth="1"/>
    <col min="9746" max="9746" width="0" style="68" hidden="1" customWidth="1"/>
    <col min="9747" max="9984" width="9.140625" style="68"/>
    <col min="9985" max="9985" width="15.28515625" style="68" customWidth="1"/>
    <col min="9986" max="9986" width="0" style="68" hidden="1" customWidth="1"/>
    <col min="9987" max="9987" width="7.140625" style="68" customWidth="1"/>
    <col min="9988" max="9988" width="7.28515625" style="68" bestFit="1" customWidth="1"/>
    <col min="9989" max="9989" width="9.140625" style="68" customWidth="1"/>
    <col min="9990" max="9990" width="9.5703125" style="68" customWidth="1"/>
    <col min="9991" max="9991" width="0" style="68" hidden="1" customWidth="1"/>
    <col min="9992" max="9992" width="7.85546875" style="68" customWidth="1"/>
    <col min="9993" max="9993" width="6.5703125" style="68" customWidth="1"/>
    <col min="9994" max="9994" width="9.140625" style="68" customWidth="1"/>
    <col min="9995" max="9995" width="0" style="68" hidden="1" customWidth="1"/>
    <col min="9996" max="9996" width="11.5703125" style="68" customWidth="1"/>
    <col min="9997" max="9997" width="10.7109375" style="68" customWidth="1"/>
    <col min="9998" max="9998" width="7.7109375" style="68" customWidth="1"/>
    <col min="9999" max="9999" width="10.42578125" style="68" customWidth="1"/>
    <col min="10000" max="10001" width="8.85546875" style="68" customWidth="1"/>
    <col min="10002" max="10002" width="0" style="68" hidden="1" customWidth="1"/>
    <col min="10003" max="10240" width="9.140625" style="68"/>
    <col min="10241" max="10241" width="15.28515625" style="68" customWidth="1"/>
    <col min="10242" max="10242" width="0" style="68" hidden="1" customWidth="1"/>
    <col min="10243" max="10243" width="7.140625" style="68" customWidth="1"/>
    <col min="10244" max="10244" width="7.28515625" style="68" bestFit="1" customWidth="1"/>
    <col min="10245" max="10245" width="9.140625" style="68" customWidth="1"/>
    <col min="10246" max="10246" width="9.5703125" style="68" customWidth="1"/>
    <col min="10247" max="10247" width="0" style="68" hidden="1" customWidth="1"/>
    <col min="10248" max="10248" width="7.85546875" style="68" customWidth="1"/>
    <col min="10249" max="10249" width="6.5703125" style="68" customWidth="1"/>
    <col min="10250" max="10250" width="9.140625" style="68" customWidth="1"/>
    <col min="10251" max="10251" width="0" style="68" hidden="1" customWidth="1"/>
    <col min="10252" max="10252" width="11.5703125" style="68" customWidth="1"/>
    <col min="10253" max="10253" width="10.7109375" style="68" customWidth="1"/>
    <col min="10254" max="10254" width="7.7109375" style="68" customWidth="1"/>
    <col min="10255" max="10255" width="10.42578125" style="68" customWidth="1"/>
    <col min="10256" max="10257" width="8.85546875" style="68" customWidth="1"/>
    <col min="10258" max="10258" width="0" style="68" hidden="1" customWidth="1"/>
    <col min="10259" max="10496" width="9.140625" style="68"/>
    <col min="10497" max="10497" width="15.28515625" style="68" customWidth="1"/>
    <col min="10498" max="10498" width="0" style="68" hidden="1" customWidth="1"/>
    <col min="10499" max="10499" width="7.140625" style="68" customWidth="1"/>
    <col min="10500" max="10500" width="7.28515625" style="68" bestFit="1" customWidth="1"/>
    <col min="10501" max="10501" width="9.140625" style="68" customWidth="1"/>
    <col min="10502" max="10502" width="9.5703125" style="68" customWidth="1"/>
    <col min="10503" max="10503" width="0" style="68" hidden="1" customWidth="1"/>
    <col min="10504" max="10504" width="7.85546875" style="68" customWidth="1"/>
    <col min="10505" max="10505" width="6.5703125" style="68" customWidth="1"/>
    <col min="10506" max="10506" width="9.140625" style="68" customWidth="1"/>
    <col min="10507" max="10507" width="0" style="68" hidden="1" customWidth="1"/>
    <col min="10508" max="10508" width="11.5703125" style="68" customWidth="1"/>
    <col min="10509" max="10509" width="10.7109375" style="68" customWidth="1"/>
    <col min="10510" max="10510" width="7.7109375" style="68" customWidth="1"/>
    <col min="10511" max="10511" width="10.42578125" style="68" customWidth="1"/>
    <col min="10512" max="10513" width="8.85546875" style="68" customWidth="1"/>
    <col min="10514" max="10514" width="0" style="68" hidden="1" customWidth="1"/>
    <col min="10515" max="10752" width="9.140625" style="68"/>
    <col min="10753" max="10753" width="15.28515625" style="68" customWidth="1"/>
    <col min="10754" max="10754" width="0" style="68" hidden="1" customWidth="1"/>
    <col min="10755" max="10755" width="7.140625" style="68" customWidth="1"/>
    <col min="10756" max="10756" width="7.28515625" style="68" bestFit="1" customWidth="1"/>
    <col min="10757" max="10757" width="9.140625" style="68" customWidth="1"/>
    <col min="10758" max="10758" width="9.5703125" style="68" customWidth="1"/>
    <col min="10759" max="10759" width="0" style="68" hidden="1" customWidth="1"/>
    <col min="10760" max="10760" width="7.85546875" style="68" customWidth="1"/>
    <col min="10761" max="10761" width="6.5703125" style="68" customWidth="1"/>
    <col min="10762" max="10762" width="9.140625" style="68" customWidth="1"/>
    <col min="10763" max="10763" width="0" style="68" hidden="1" customWidth="1"/>
    <col min="10764" max="10764" width="11.5703125" style="68" customWidth="1"/>
    <col min="10765" max="10765" width="10.7109375" style="68" customWidth="1"/>
    <col min="10766" max="10766" width="7.7109375" style="68" customWidth="1"/>
    <col min="10767" max="10767" width="10.42578125" style="68" customWidth="1"/>
    <col min="10768" max="10769" width="8.85546875" style="68" customWidth="1"/>
    <col min="10770" max="10770" width="0" style="68" hidden="1" customWidth="1"/>
    <col min="10771" max="11008" width="9.140625" style="68"/>
    <col min="11009" max="11009" width="15.28515625" style="68" customWidth="1"/>
    <col min="11010" max="11010" width="0" style="68" hidden="1" customWidth="1"/>
    <col min="11011" max="11011" width="7.140625" style="68" customWidth="1"/>
    <col min="11012" max="11012" width="7.28515625" style="68" bestFit="1" customWidth="1"/>
    <col min="11013" max="11013" width="9.140625" style="68" customWidth="1"/>
    <col min="11014" max="11014" width="9.5703125" style="68" customWidth="1"/>
    <col min="11015" max="11015" width="0" style="68" hidden="1" customWidth="1"/>
    <col min="11016" max="11016" width="7.85546875" style="68" customWidth="1"/>
    <col min="11017" max="11017" width="6.5703125" style="68" customWidth="1"/>
    <col min="11018" max="11018" width="9.140625" style="68" customWidth="1"/>
    <col min="11019" max="11019" width="0" style="68" hidden="1" customWidth="1"/>
    <col min="11020" max="11020" width="11.5703125" style="68" customWidth="1"/>
    <col min="11021" max="11021" width="10.7109375" style="68" customWidth="1"/>
    <col min="11022" max="11022" width="7.7109375" style="68" customWidth="1"/>
    <col min="11023" max="11023" width="10.42578125" style="68" customWidth="1"/>
    <col min="11024" max="11025" width="8.85546875" style="68" customWidth="1"/>
    <col min="11026" max="11026" width="0" style="68" hidden="1" customWidth="1"/>
    <col min="11027" max="11264" width="9.140625" style="68"/>
    <col min="11265" max="11265" width="15.28515625" style="68" customWidth="1"/>
    <col min="11266" max="11266" width="0" style="68" hidden="1" customWidth="1"/>
    <col min="11267" max="11267" width="7.140625" style="68" customWidth="1"/>
    <col min="11268" max="11268" width="7.28515625" style="68" bestFit="1" customWidth="1"/>
    <col min="11269" max="11269" width="9.140625" style="68" customWidth="1"/>
    <col min="11270" max="11270" width="9.5703125" style="68" customWidth="1"/>
    <col min="11271" max="11271" width="0" style="68" hidden="1" customWidth="1"/>
    <col min="11272" max="11272" width="7.85546875" style="68" customWidth="1"/>
    <col min="11273" max="11273" width="6.5703125" style="68" customWidth="1"/>
    <col min="11274" max="11274" width="9.140625" style="68" customWidth="1"/>
    <col min="11275" max="11275" width="0" style="68" hidden="1" customWidth="1"/>
    <col min="11276" max="11276" width="11.5703125" style="68" customWidth="1"/>
    <col min="11277" max="11277" width="10.7109375" style="68" customWidth="1"/>
    <col min="11278" max="11278" width="7.7109375" style="68" customWidth="1"/>
    <col min="11279" max="11279" width="10.42578125" style="68" customWidth="1"/>
    <col min="11280" max="11281" width="8.85546875" style="68" customWidth="1"/>
    <col min="11282" max="11282" width="0" style="68" hidden="1" customWidth="1"/>
    <col min="11283" max="11520" width="9.140625" style="68"/>
    <col min="11521" max="11521" width="15.28515625" style="68" customWidth="1"/>
    <col min="11522" max="11522" width="0" style="68" hidden="1" customWidth="1"/>
    <col min="11523" max="11523" width="7.140625" style="68" customWidth="1"/>
    <col min="11524" max="11524" width="7.28515625" style="68" bestFit="1" customWidth="1"/>
    <col min="11525" max="11525" width="9.140625" style="68" customWidth="1"/>
    <col min="11526" max="11526" width="9.5703125" style="68" customWidth="1"/>
    <col min="11527" max="11527" width="0" style="68" hidden="1" customWidth="1"/>
    <col min="11528" max="11528" width="7.85546875" style="68" customWidth="1"/>
    <col min="11529" max="11529" width="6.5703125" style="68" customWidth="1"/>
    <col min="11530" max="11530" width="9.140625" style="68" customWidth="1"/>
    <col min="11531" max="11531" width="0" style="68" hidden="1" customWidth="1"/>
    <col min="11532" max="11532" width="11.5703125" style="68" customWidth="1"/>
    <col min="11533" max="11533" width="10.7109375" style="68" customWidth="1"/>
    <col min="11534" max="11534" width="7.7109375" style="68" customWidth="1"/>
    <col min="11535" max="11535" width="10.42578125" style="68" customWidth="1"/>
    <col min="11536" max="11537" width="8.85546875" style="68" customWidth="1"/>
    <col min="11538" max="11538" width="0" style="68" hidden="1" customWidth="1"/>
    <col min="11539" max="11776" width="9.140625" style="68"/>
    <col min="11777" max="11777" width="15.28515625" style="68" customWidth="1"/>
    <col min="11778" max="11778" width="0" style="68" hidden="1" customWidth="1"/>
    <col min="11779" max="11779" width="7.140625" style="68" customWidth="1"/>
    <col min="11780" max="11780" width="7.28515625" style="68" bestFit="1" customWidth="1"/>
    <col min="11781" max="11781" width="9.140625" style="68" customWidth="1"/>
    <col min="11782" max="11782" width="9.5703125" style="68" customWidth="1"/>
    <col min="11783" max="11783" width="0" style="68" hidden="1" customWidth="1"/>
    <col min="11784" max="11784" width="7.85546875" style="68" customWidth="1"/>
    <col min="11785" max="11785" width="6.5703125" style="68" customWidth="1"/>
    <col min="11786" max="11786" width="9.140625" style="68" customWidth="1"/>
    <col min="11787" max="11787" width="0" style="68" hidden="1" customWidth="1"/>
    <col min="11788" max="11788" width="11.5703125" style="68" customWidth="1"/>
    <col min="11789" max="11789" width="10.7109375" style="68" customWidth="1"/>
    <col min="11790" max="11790" width="7.7109375" style="68" customWidth="1"/>
    <col min="11791" max="11791" width="10.42578125" style="68" customWidth="1"/>
    <col min="11792" max="11793" width="8.85546875" style="68" customWidth="1"/>
    <col min="11794" max="11794" width="0" style="68" hidden="1" customWidth="1"/>
    <col min="11795" max="12032" width="9.140625" style="68"/>
    <col min="12033" max="12033" width="15.28515625" style="68" customWidth="1"/>
    <col min="12034" max="12034" width="0" style="68" hidden="1" customWidth="1"/>
    <col min="12035" max="12035" width="7.140625" style="68" customWidth="1"/>
    <col min="12036" max="12036" width="7.28515625" style="68" bestFit="1" customWidth="1"/>
    <col min="12037" max="12037" width="9.140625" style="68" customWidth="1"/>
    <col min="12038" max="12038" width="9.5703125" style="68" customWidth="1"/>
    <col min="12039" max="12039" width="0" style="68" hidden="1" customWidth="1"/>
    <col min="12040" max="12040" width="7.85546875" style="68" customWidth="1"/>
    <col min="12041" max="12041" width="6.5703125" style="68" customWidth="1"/>
    <col min="12042" max="12042" width="9.140625" style="68" customWidth="1"/>
    <col min="12043" max="12043" width="0" style="68" hidden="1" customWidth="1"/>
    <col min="12044" max="12044" width="11.5703125" style="68" customWidth="1"/>
    <col min="12045" max="12045" width="10.7109375" style="68" customWidth="1"/>
    <col min="12046" max="12046" width="7.7109375" style="68" customWidth="1"/>
    <col min="12047" max="12047" width="10.42578125" style="68" customWidth="1"/>
    <col min="12048" max="12049" width="8.85546875" style="68" customWidth="1"/>
    <col min="12050" max="12050" width="0" style="68" hidden="1" customWidth="1"/>
    <col min="12051" max="12288" width="9.140625" style="68"/>
    <col min="12289" max="12289" width="15.28515625" style="68" customWidth="1"/>
    <col min="12290" max="12290" width="0" style="68" hidden="1" customWidth="1"/>
    <col min="12291" max="12291" width="7.140625" style="68" customWidth="1"/>
    <col min="12292" max="12292" width="7.28515625" style="68" bestFit="1" customWidth="1"/>
    <col min="12293" max="12293" width="9.140625" style="68" customWidth="1"/>
    <col min="12294" max="12294" width="9.5703125" style="68" customWidth="1"/>
    <col min="12295" max="12295" width="0" style="68" hidden="1" customWidth="1"/>
    <col min="12296" max="12296" width="7.85546875" style="68" customWidth="1"/>
    <col min="12297" max="12297" width="6.5703125" style="68" customWidth="1"/>
    <col min="12298" max="12298" width="9.140625" style="68" customWidth="1"/>
    <col min="12299" max="12299" width="0" style="68" hidden="1" customWidth="1"/>
    <col min="12300" max="12300" width="11.5703125" style="68" customWidth="1"/>
    <col min="12301" max="12301" width="10.7109375" style="68" customWidth="1"/>
    <col min="12302" max="12302" width="7.7109375" style="68" customWidth="1"/>
    <col min="12303" max="12303" width="10.42578125" style="68" customWidth="1"/>
    <col min="12304" max="12305" width="8.85546875" style="68" customWidth="1"/>
    <col min="12306" max="12306" width="0" style="68" hidden="1" customWidth="1"/>
    <col min="12307" max="12544" width="9.140625" style="68"/>
    <col min="12545" max="12545" width="15.28515625" style="68" customWidth="1"/>
    <col min="12546" max="12546" width="0" style="68" hidden="1" customWidth="1"/>
    <col min="12547" max="12547" width="7.140625" style="68" customWidth="1"/>
    <col min="12548" max="12548" width="7.28515625" style="68" bestFit="1" customWidth="1"/>
    <col min="12549" max="12549" width="9.140625" style="68" customWidth="1"/>
    <col min="12550" max="12550" width="9.5703125" style="68" customWidth="1"/>
    <col min="12551" max="12551" width="0" style="68" hidden="1" customWidth="1"/>
    <col min="12552" max="12552" width="7.85546875" style="68" customWidth="1"/>
    <col min="12553" max="12553" width="6.5703125" style="68" customWidth="1"/>
    <col min="12554" max="12554" width="9.140625" style="68" customWidth="1"/>
    <col min="12555" max="12555" width="0" style="68" hidden="1" customWidth="1"/>
    <col min="12556" max="12556" width="11.5703125" style="68" customWidth="1"/>
    <col min="12557" max="12557" width="10.7109375" style="68" customWidth="1"/>
    <col min="12558" max="12558" width="7.7109375" style="68" customWidth="1"/>
    <col min="12559" max="12559" width="10.42578125" style="68" customWidth="1"/>
    <col min="12560" max="12561" width="8.85546875" style="68" customWidth="1"/>
    <col min="12562" max="12562" width="0" style="68" hidden="1" customWidth="1"/>
    <col min="12563" max="12800" width="9.140625" style="68"/>
    <col min="12801" max="12801" width="15.28515625" style="68" customWidth="1"/>
    <col min="12802" max="12802" width="0" style="68" hidden="1" customWidth="1"/>
    <col min="12803" max="12803" width="7.140625" style="68" customWidth="1"/>
    <col min="12804" max="12804" width="7.28515625" style="68" bestFit="1" customWidth="1"/>
    <col min="12805" max="12805" width="9.140625" style="68" customWidth="1"/>
    <col min="12806" max="12806" width="9.5703125" style="68" customWidth="1"/>
    <col min="12807" max="12807" width="0" style="68" hidden="1" customWidth="1"/>
    <col min="12808" max="12808" width="7.85546875" style="68" customWidth="1"/>
    <col min="12809" max="12809" width="6.5703125" style="68" customWidth="1"/>
    <col min="12810" max="12810" width="9.140625" style="68" customWidth="1"/>
    <col min="12811" max="12811" width="0" style="68" hidden="1" customWidth="1"/>
    <col min="12812" max="12812" width="11.5703125" style="68" customWidth="1"/>
    <col min="12813" max="12813" width="10.7109375" style="68" customWidth="1"/>
    <col min="12814" max="12814" width="7.7109375" style="68" customWidth="1"/>
    <col min="12815" max="12815" width="10.42578125" style="68" customWidth="1"/>
    <col min="12816" max="12817" width="8.85546875" style="68" customWidth="1"/>
    <col min="12818" max="12818" width="0" style="68" hidden="1" customWidth="1"/>
    <col min="12819" max="13056" width="9.140625" style="68"/>
    <col min="13057" max="13057" width="15.28515625" style="68" customWidth="1"/>
    <col min="13058" max="13058" width="0" style="68" hidden="1" customWidth="1"/>
    <col min="13059" max="13059" width="7.140625" style="68" customWidth="1"/>
    <col min="13060" max="13060" width="7.28515625" style="68" bestFit="1" customWidth="1"/>
    <col min="13061" max="13061" width="9.140625" style="68" customWidth="1"/>
    <col min="13062" max="13062" width="9.5703125" style="68" customWidth="1"/>
    <col min="13063" max="13063" width="0" style="68" hidden="1" customWidth="1"/>
    <col min="13064" max="13064" width="7.85546875" style="68" customWidth="1"/>
    <col min="13065" max="13065" width="6.5703125" style="68" customWidth="1"/>
    <col min="13066" max="13066" width="9.140625" style="68" customWidth="1"/>
    <col min="13067" max="13067" width="0" style="68" hidden="1" customWidth="1"/>
    <col min="13068" max="13068" width="11.5703125" style="68" customWidth="1"/>
    <col min="13069" max="13069" width="10.7109375" style="68" customWidth="1"/>
    <col min="13070" max="13070" width="7.7109375" style="68" customWidth="1"/>
    <col min="13071" max="13071" width="10.42578125" style="68" customWidth="1"/>
    <col min="13072" max="13073" width="8.85546875" style="68" customWidth="1"/>
    <col min="13074" max="13074" width="0" style="68" hidden="1" customWidth="1"/>
    <col min="13075" max="13312" width="9.140625" style="68"/>
    <col min="13313" max="13313" width="15.28515625" style="68" customWidth="1"/>
    <col min="13314" max="13314" width="0" style="68" hidden="1" customWidth="1"/>
    <col min="13315" max="13315" width="7.140625" style="68" customWidth="1"/>
    <col min="13316" max="13316" width="7.28515625" style="68" bestFit="1" customWidth="1"/>
    <col min="13317" max="13317" width="9.140625" style="68" customWidth="1"/>
    <col min="13318" max="13318" width="9.5703125" style="68" customWidth="1"/>
    <col min="13319" max="13319" width="0" style="68" hidden="1" customWidth="1"/>
    <col min="13320" max="13320" width="7.85546875" style="68" customWidth="1"/>
    <col min="13321" max="13321" width="6.5703125" style="68" customWidth="1"/>
    <col min="13322" max="13322" width="9.140625" style="68" customWidth="1"/>
    <col min="13323" max="13323" width="0" style="68" hidden="1" customWidth="1"/>
    <col min="13324" max="13324" width="11.5703125" style="68" customWidth="1"/>
    <col min="13325" max="13325" width="10.7109375" style="68" customWidth="1"/>
    <col min="13326" max="13326" width="7.7109375" style="68" customWidth="1"/>
    <col min="13327" max="13327" width="10.42578125" style="68" customWidth="1"/>
    <col min="13328" max="13329" width="8.85546875" style="68" customWidth="1"/>
    <col min="13330" max="13330" width="0" style="68" hidden="1" customWidth="1"/>
    <col min="13331" max="13568" width="9.140625" style="68"/>
    <col min="13569" max="13569" width="15.28515625" style="68" customWidth="1"/>
    <col min="13570" max="13570" width="0" style="68" hidden="1" customWidth="1"/>
    <col min="13571" max="13571" width="7.140625" style="68" customWidth="1"/>
    <col min="13572" max="13572" width="7.28515625" style="68" bestFit="1" customWidth="1"/>
    <col min="13573" max="13573" width="9.140625" style="68" customWidth="1"/>
    <col min="13574" max="13574" width="9.5703125" style="68" customWidth="1"/>
    <col min="13575" max="13575" width="0" style="68" hidden="1" customWidth="1"/>
    <col min="13576" max="13576" width="7.85546875" style="68" customWidth="1"/>
    <col min="13577" max="13577" width="6.5703125" style="68" customWidth="1"/>
    <col min="13578" max="13578" width="9.140625" style="68" customWidth="1"/>
    <col min="13579" max="13579" width="0" style="68" hidden="1" customWidth="1"/>
    <col min="13580" max="13580" width="11.5703125" style="68" customWidth="1"/>
    <col min="13581" max="13581" width="10.7109375" style="68" customWidth="1"/>
    <col min="13582" max="13582" width="7.7109375" style="68" customWidth="1"/>
    <col min="13583" max="13583" width="10.42578125" style="68" customWidth="1"/>
    <col min="13584" max="13585" width="8.85546875" style="68" customWidth="1"/>
    <col min="13586" max="13586" width="0" style="68" hidden="1" customWidth="1"/>
    <col min="13587" max="13824" width="9.140625" style="68"/>
    <col min="13825" max="13825" width="15.28515625" style="68" customWidth="1"/>
    <col min="13826" max="13826" width="0" style="68" hidden="1" customWidth="1"/>
    <col min="13827" max="13827" width="7.140625" style="68" customWidth="1"/>
    <col min="13828" max="13828" width="7.28515625" style="68" bestFit="1" customWidth="1"/>
    <col min="13829" max="13829" width="9.140625" style="68" customWidth="1"/>
    <col min="13830" max="13830" width="9.5703125" style="68" customWidth="1"/>
    <col min="13831" max="13831" width="0" style="68" hidden="1" customWidth="1"/>
    <col min="13832" max="13832" width="7.85546875" style="68" customWidth="1"/>
    <col min="13833" max="13833" width="6.5703125" style="68" customWidth="1"/>
    <col min="13834" max="13834" width="9.140625" style="68" customWidth="1"/>
    <col min="13835" max="13835" width="0" style="68" hidden="1" customWidth="1"/>
    <col min="13836" max="13836" width="11.5703125" style="68" customWidth="1"/>
    <col min="13837" max="13837" width="10.7109375" style="68" customWidth="1"/>
    <col min="13838" max="13838" width="7.7109375" style="68" customWidth="1"/>
    <col min="13839" max="13839" width="10.42578125" style="68" customWidth="1"/>
    <col min="13840" max="13841" width="8.85546875" style="68" customWidth="1"/>
    <col min="13842" max="13842" width="0" style="68" hidden="1" customWidth="1"/>
    <col min="13843" max="14080" width="9.140625" style="68"/>
    <col min="14081" max="14081" width="15.28515625" style="68" customWidth="1"/>
    <col min="14082" max="14082" width="0" style="68" hidden="1" customWidth="1"/>
    <col min="14083" max="14083" width="7.140625" style="68" customWidth="1"/>
    <col min="14084" max="14084" width="7.28515625" style="68" bestFit="1" customWidth="1"/>
    <col min="14085" max="14085" width="9.140625" style="68" customWidth="1"/>
    <col min="14086" max="14086" width="9.5703125" style="68" customWidth="1"/>
    <col min="14087" max="14087" width="0" style="68" hidden="1" customWidth="1"/>
    <col min="14088" max="14088" width="7.85546875" style="68" customWidth="1"/>
    <col min="14089" max="14089" width="6.5703125" style="68" customWidth="1"/>
    <col min="14090" max="14090" width="9.140625" style="68" customWidth="1"/>
    <col min="14091" max="14091" width="0" style="68" hidden="1" customWidth="1"/>
    <col min="14092" max="14092" width="11.5703125" style="68" customWidth="1"/>
    <col min="14093" max="14093" width="10.7109375" style="68" customWidth="1"/>
    <col min="14094" max="14094" width="7.7109375" style="68" customWidth="1"/>
    <col min="14095" max="14095" width="10.42578125" style="68" customWidth="1"/>
    <col min="14096" max="14097" width="8.85546875" style="68" customWidth="1"/>
    <col min="14098" max="14098" width="0" style="68" hidden="1" customWidth="1"/>
    <col min="14099" max="14336" width="9.140625" style="68"/>
    <col min="14337" max="14337" width="15.28515625" style="68" customWidth="1"/>
    <col min="14338" max="14338" width="0" style="68" hidden="1" customWidth="1"/>
    <col min="14339" max="14339" width="7.140625" style="68" customWidth="1"/>
    <col min="14340" max="14340" width="7.28515625" style="68" bestFit="1" customWidth="1"/>
    <col min="14341" max="14341" width="9.140625" style="68" customWidth="1"/>
    <col min="14342" max="14342" width="9.5703125" style="68" customWidth="1"/>
    <col min="14343" max="14343" width="0" style="68" hidden="1" customWidth="1"/>
    <col min="14344" max="14344" width="7.85546875" style="68" customWidth="1"/>
    <col min="14345" max="14345" width="6.5703125" style="68" customWidth="1"/>
    <col min="14346" max="14346" width="9.140625" style="68" customWidth="1"/>
    <col min="14347" max="14347" width="0" style="68" hidden="1" customWidth="1"/>
    <col min="14348" max="14348" width="11.5703125" style="68" customWidth="1"/>
    <col min="14349" max="14349" width="10.7109375" style="68" customWidth="1"/>
    <col min="14350" max="14350" width="7.7109375" style="68" customWidth="1"/>
    <col min="14351" max="14351" width="10.42578125" style="68" customWidth="1"/>
    <col min="14352" max="14353" width="8.85546875" style="68" customWidth="1"/>
    <col min="14354" max="14354" width="0" style="68" hidden="1" customWidth="1"/>
    <col min="14355" max="14592" width="9.140625" style="68"/>
    <col min="14593" max="14593" width="15.28515625" style="68" customWidth="1"/>
    <col min="14594" max="14594" width="0" style="68" hidden="1" customWidth="1"/>
    <col min="14595" max="14595" width="7.140625" style="68" customWidth="1"/>
    <col min="14596" max="14596" width="7.28515625" style="68" bestFit="1" customWidth="1"/>
    <col min="14597" max="14597" width="9.140625" style="68" customWidth="1"/>
    <col min="14598" max="14598" width="9.5703125" style="68" customWidth="1"/>
    <col min="14599" max="14599" width="0" style="68" hidden="1" customWidth="1"/>
    <col min="14600" max="14600" width="7.85546875" style="68" customWidth="1"/>
    <col min="14601" max="14601" width="6.5703125" style="68" customWidth="1"/>
    <col min="14602" max="14602" width="9.140625" style="68" customWidth="1"/>
    <col min="14603" max="14603" width="0" style="68" hidden="1" customWidth="1"/>
    <col min="14604" max="14604" width="11.5703125" style="68" customWidth="1"/>
    <col min="14605" max="14605" width="10.7109375" style="68" customWidth="1"/>
    <col min="14606" max="14606" width="7.7109375" style="68" customWidth="1"/>
    <col min="14607" max="14607" width="10.42578125" style="68" customWidth="1"/>
    <col min="14608" max="14609" width="8.85546875" style="68" customWidth="1"/>
    <col min="14610" max="14610" width="0" style="68" hidden="1" customWidth="1"/>
    <col min="14611" max="14848" width="9.140625" style="68"/>
    <col min="14849" max="14849" width="15.28515625" style="68" customWidth="1"/>
    <col min="14850" max="14850" width="0" style="68" hidden="1" customWidth="1"/>
    <col min="14851" max="14851" width="7.140625" style="68" customWidth="1"/>
    <col min="14852" max="14852" width="7.28515625" style="68" bestFit="1" customWidth="1"/>
    <col min="14853" max="14853" width="9.140625" style="68" customWidth="1"/>
    <col min="14854" max="14854" width="9.5703125" style="68" customWidth="1"/>
    <col min="14855" max="14855" width="0" style="68" hidden="1" customWidth="1"/>
    <col min="14856" max="14856" width="7.85546875" style="68" customWidth="1"/>
    <col min="14857" max="14857" width="6.5703125" style="68" customWidth="1"/>
    <col min="14858" max="14858" width="9.140625" style="68" customWidth="1"/>
    <col min="14859" max="14859" width="0" style="68" hidden="1" customWidth="1"/>
    <col min="14860" max="14860" width="11.5703125" style="68" customWidth="1"/>
    <col min="14861" max="14861" width="10.7109375" style="68" customWidth="1"/>
    <col min="14862" max="14862" width="7.7109375" style="68" customWidth="1"/>
    <col min="14863" max="14863" width="10.42578125" style="68" customWidth="1"/>
    <col min="14864" max="14865" width="8.85546875" style="68" customWidth="1"/>
    <col min="14866" max="14866" width="0" style="68" hidden="1" customWidth="1"/>
    <col min="14867" max="15104" width="9.140625" style="68"/>
    <col min="15105" max="15105" width="15.28515625" style="68" customWidth="1"/>
    <col min="15106" max="15106" width="0" style="68" hidden="1" customWidth="1"/>
    <col min="15107" max="15107" width="7.140625" style="68" customWidth="1"/>
    <col min="15108" max="15108" width="7.28515625" style="68" bestFit="1" customWidth="1"/>
    <col min="15109" max="15109" width="9.140625" style="68" customWidth="1"/>
    <col min="15110" max="15110" width="9.5703125" style="68" customWidth="1"/>
    <col min="15111" max="15111" width="0" style="68" hidden="1" customWidth="1"/>
    <col min="15112" max="15112" width="7.85546875" style="68" customWidth="1"/>
    <col min="15113" max="15113" width="6.5703125" style="68" customWidth="1"/>
    <col min="15114" max="15114" width="9.140625" style="68" customWidth="1"/>
    <col min="15115" max="15115" width="0" style="68" hidden="1" customWidth="1"/>
    <col min="15116" max="15116" width="11.5703125" style="68" customWidth="1"/>
    <col min="15117" max="15117" width="10.7109375" style="68" customWidth="1"/>
    <col min="15118" max="15118" width="7.7109375" style="68" customWidth="1"/>
    <col min="15119" max="15119" width="10.42578125" style="68" customWidth="1"/>
    <col min="15120" max="15121" width="8.85546875" style="68" customWidth="1"/>
    <col min="15122" max="15122" width="0" style="68" hidden="1" customWidth="1"/>
    <col min="15123" max="15360" width="9.140625" style="68"/>
    <col min="15361" max="15361" width="15.28515625" style="68" customWidth="1"/>
    <col min="15362" max="15362" width="0" style="68" hidden="1" customWidth="1"/>
    <col min="15363" max="15363" width="7.140625" style="68" customWidth="1"/>
    <col min="15364" max="15364" width="7.28515625" style="68" bestFit="1" customWidth="1"/>
    <col min="15365" max="15365" width="9.140625" style="68" customWidth="1"/>
    <col min="15366" max="15366" width="9.5703125" style="68" customWidth="1"/>
    <col min="15367" max="15367" width="0" style="68" hidden="1" customWidth="1"/>
    <col min="15368" max="15368" width="7.85546875" style="68" customWidth="1"/>
    <col min="15369" max="15369" width="6.5703125" style="68" customWidth="1"/>
    <col min="15370" max="15370" width="9.140625" style="68" customWidth="1"/>
    <col min="15371" max="15371" width="0" style="68" hidden="1" customWidth="1"/>
    <col min="15372" max="15372" width="11.5703125" style="68" customWidth="1"/>
    <col min="15373" max="15373" width="10.7109375" style="68" customWidth="1"/>
    <col min="15374" max="15374" width="7.7109375" style="68" customWidth="1"/>
    <col min="15375" max="15375" width="10.42578125" style="68" customWidth="1"/>
    <col min="15376" max="15377" width="8.85546875" style="68" customWidth="1"/>
    <col min="15378" max="15378" width="0" style="68" hidden="1" customWidth="1"/>
    <col min="15379" max="15616" width="9.140625" style="68"/>
    <col min="15617" max="15617" width="15.28515625" style="68" customWidth="1"/>
    <col min="15618" max="15618" width="0" style="68" hidden="1" customWidth="1"/>
    <col min="15619" max="15619" width="7.140625" style="68" customWidth="1"/>
    <col min="15620" max="15620" width="7.28515625" style="68" bestFit="1" customWidth="1"/>
    <col min="15621" max="15621" width="9.140625" style="68" customWidth="1"/>
    <col min="15622" max="15622" width="9.5703125" style="68" customWidth="1"/>
    <col min="15623" max="15623" width="0" style="68" hidden="1" customWidth="1"/>
    <col min="15624" max="15624" width="7.85546875" style="68" customWidth="1"/>
    <col min="15625" max="15625" width="6.5703125" style="68" customWidth="1"/>
    <col min="15626" max="15626" width="9.140625" style="68" customWidth="1"/>
    <col min="15627" max="15627" width="0" style="68" hidden="1" customWidth="1"/>
    <col min="15628" max="15628" width="11.5703125" style="68" customWidth="1"/>
    <col min="15629" max="15629" width="10.7109375" style="68" customWidth="1"/>
    <col min="15630" max="15630" width="7.7109375" style="68" customWidth="1"/>
    <col min="15631" max="15631" width="10.42578125" style="68" customWidth="1"/>
    <col min="15632" max="15633" width="8.85546875" style="68" customWidth="1"/>
    <col min="15634" max="15634" width="0" style="68" hidden="1" customWidth="1"/>
    <col min="15635" max="15872" width="9.140625" style="68"/>
    <col min="15873" max="15873" width="15.28515625" style="68" customWidth="1"/>
    <col min="15874" max="15874" width="0" style="68" hidden="1" customWidth="1"/>
    <col min="15875" max="15875" width="7.140625" style="68" customWidth="1"/>
    <col min="15876" max="15876" width="7.28515625" style="68" bestFit="1" customWidth="1"/>
    <col min="15877" max="15877" width="9.140625" style="68" customWidth="1"/>
    <col min="15878" max="15878" width="9.5703125" style="68" customWidth="1"/>
    <col min="15879" max="15879" width="0" style="68" hidden="1" customWidth="1"/>
    <col min="15880" max="15880" width="7.85546875" style="68" customWidth="1"/>
    <col min="15881" max="15881" width="6.5703125" style="68" customWidth="1"/>
    <col min="15882" max="15882" width="9.140625" style="68" customWidth="1"/>
    <col min="15883" max="15883" width="0" style="68" hidden="1" customWidth="1"/>
    <col min="15884" max="15884" width="11.5703125" style="68" customWidth="1"/>
    <col min="15885" max="15885" width="10.7109375" style="68" customWidth="1"/>
    <col min="15886" max="15886" width="7.7109375" style="68" customWidth="1"/>
    <col min="15887" max="15887" width="10.42578125" style="68" customWidth="1"/>
    <col min="15888" max="15889" width="8.85546875" style="68" customWidth="1"/>
    <col min="15890" max="15890" width="0" style="68" hidden="1" customWidth="1"/>
    <col min="15891" max="16128" width="9.140625" style="68"/>
    <col min="16129" max="16129" width="15.28515625" style="68" customWidth="1"/>
    <col min="16130" max="16130" width="0" style="68" hidden="1" customWidth="1"/>
    <col min="16131" max="16131" width="7.140625" style="68" customWidth="1"/>
    <col min="16132" max="16132" width="7.28515625" style="68" bestFit="1" customWidth="1"/>
    <col min="16133" max="16133" width="9.140625" style="68" customWidth="1"/>
    <col min="16134" max="16134" width="9.5703125" style="68" customWidth="1"/>
    <col min="16135" max="16135" width="0" style="68" hidden="1" customWidth="1"/>
    <col min="16136" max="16136" width="7.85546875" style="68" customWidth="1"/>
    <col min="16137" max="16137" width="6.5703125" style="68" customWidth="1"/>
    <col min="16138" max="16138" width="9.140625" style="68" customWidth="1"/>
    <col min="16139" max="16139" width="0" style="68" hidden="1" customWidth="1"/>
    <col min="16140" max="16140" width="11.5703125" style="68" customWidth="1"/>
    <col min="16141" max="16141" width="10.7109375" style="68" customWidth="1"/>
    <col min="16142" max="16142" width="7.7109375" style="68" customWidth="1"/>
    <col min="16143" max="16143" width="10.42578125" style="68" customWidth="1"/>
    <col min="16144" max="16145" width="8.85546875" style="68" customWidth="1"/>
    <col min="16146" max="16146" width="0" style="68" hidden="1" customWidth="1"/>
    <col min="16147" max="16384" width="9.140625" style="68"/>
  </cols>
  <sheetData>
    <row r="1" spans="1:18" ht="27.75" customHeight="1" x14ac:dyDescent="0.2">
      <c r="A1" s="154" t="s">
        <v>112</v>
      </c>
      <c r="B1" s="154"/>
      <c r="C1" s="154"/>
      <c r="D1" s="154"/>
      <c r="E1" s="154"/>
      <c r="F1" s="154"/>
      <c r="G1" s="154"/>
      <c r="H1" s="154"/>
      <c r="I1" s="154"/>
      <c r="J1" s="154"/>
      <c r="K1" s="154"/>
      <c r="L1" s="154"/>
      <c r="M1" s="154"/>
      <c r="N1" s="154"/>
      <c r="O1" s="154"/>
      <c r="P1" s="154"/>
      <c r="Q1" s="154"/>
      <c r="R1" s="154"/>
    </row>
    <row r="2" spans="1:18" ht="6" customHeight="1" x14ac:dyDescent="0.25">
      <c r="A2" s="69"/>
      <c r="B2" s="69"/>
      <c r="C2" s="70"/>
      <c r="D2" s="70"/>
      <c r="E2" s="70"/>
      <c r="F2" s="70"/>
      <c r="G2" s="70"/>
      <c r="H2" s="70"/>
      <c r="I2" s="70"/>
      <c r="J2" s="70"/>
      <c r="K2" s="70"/>
      <c r="L2" s="70"/>
      <c r="M2" s="71"/>
      <c r="N2" s="71"/>
      <c r="O2" s="71"/>
      <c r="P2" s="71"/>
      <c r="Q2" s="71"/>
      <c r="R2" s="72"/>
    </row>
    <row r="3" spans="1:18" ht="35.25" customHeight="1" x14ac:dyDescent="0.2">
      <c r="A3" s="73"/>
      <c r="B3" s="73"/>
      <c r="C3" s="74" t="s">
        <v>80</v>
      </c>
      <c r="D3" s="74" t="s">
        <v>81</v>
      </c>
      <c r="E3" s="74" t="s">
        <v>82</v>
      </c>
      <c r="F3" s="74" t="s">
        <v>83</v>
      </c>
      <c r="G3" s="74" t="s">
        <v>84</v>
      </c>
      <c r="H3" s="75" t="s">
        <v>85</v>
      </c>
      <c r="I3" s="74" t="s">
        <v>86</v>
      </c>
      <c r="J3" s="74" t="s">
        <v>87</v>
      </c>
      <c r="K3" s="74" t="s">
        <v>88</v>
      </c>
      <c r="L3" s="75" t="s">
        <v>89</v>
      </c>
      <c r="M3" s="74" t="s">
        <v>90</v>
      </c>
      <c r="N3" s="74" t="s">
        <v>91</v>
      </c>
      <c r="O3" s="74" t="s">
        <v>92</v>
      </c>
      <c r="P3" s="74" t="s">
        <v>93</v>
      </c>
      <c r="Q3" s="34" t="s">
        <v>104</v>
      </c>
      <c r="R3" s="76" t="s">
        <v>95</v>
      </c>
    </row>
    <row r="4" spans="1:18" ht="12" customHeight="1" x14ac:dyDescent="0.2">
      <c r="A4" s="77" t="s">
        <v>96</v>
      </c>
      <c r="B4" s="77"/>
      <c r="C4" s="77"/>
      <c r="D4" s="77"/>
      <c r="E4" s="77"/>
      <c r="F4" s="77"/>
      <c r="G4" s="77"/>
      <c r="H4" s="77"/>
      <c r="I4" s="77"/>
      <c r="J4" s="77"/>
      <c r="K4" s="77"/>
      <c r="L4" s="77"/>
      <c r="M4" s="77"/>
      <c r="N4" s="77"/>
      <c r="O4" s="77"/>
      <c r="P4" s="77"/>
      <c r="Q4" s="77"/>
      <c r="R4" s="77"/>
    </row>
    <row r="5" spans="1:18" ht="12" customHeight="1" x14ac:dyDescent="0.2">
      <c r="A5" s="78" t="s">
        <v>97</v>
      </c>
      <c r="B5" s="79"/>
      <c r="C5" s="79"/>
      <c r="D5" s="79"/>
      <c r="E5" s="79"/>
      <c r="F5" s="79"/>
      <c r="G5" s="79"/>
      <c r="H5" s="79"/>
      <c r="I5" s="79"/>
      <c r="J5" s="79"/>
      <c r="K5" s="79"/>
      <c r="L5" s="79"/>
      <c r="M5" s="79"/>
      <c r="N5" s="79"/>
      <c r="O5" s="79"/>
      <c r="P5" s="79"/>
      <c r="Q5" s="79"/>
      <c r="R5" s="79"/>
    </row>
    <row r="6" spans="1:18" ht="12" customHeight="1" x14ac:dyDescent="0.2">
      <c r="A6" s="98" t="s">
        <v>51</v>
      </c>
      <c r="B6" s="99"/>
      <c r="C6" s="91"/>
      <c r="D6" s="92"/>
      <c r="E6" s="92"/>
      <c r="F6" s="92"/>
      <c r="G6" s="92"/>
      <c r="H6" s="92"/>
      <c r="I6" s="100"/>
      <c r="J6" s="92"/>
      <c r="K6" s="91"/>
      <c r="L6" s="91"/>
      <c r="M6" s="91"/>
      <c r="N6" s="91"/>
      <c r="O6" s="91"/>
      <c r="P6" s="91"/>
      <c r="Q6" s="91"/>
      <c r="R6" s="72"/>
    </row>
    <row r="7" spans="1:18" ht="12.75" customHeight="1" x14ac:dyDescent="0.25">
      <c r="A7" s="101" t="s">
        <v>113</v>
      </c>
      <c r="B7" s="102"/>
      <c r="C7" s="103">
        <v>18394</v>
      </c>
      <c r="D7" s="82">
        <v>18394</v>
      </c>
      <c r="E7" s="82">
        <v>79259</v>
      </c>
      <c r="F7" s="82">
        <v>2980150</v>
      </c>
      <c r="G7" s="82">
        <v>3082796</v>
      </c>
      <c r="H7" s="82">
        <f>G7/365.25</f>
        <v>8440.2354551676926</v>
      </c>
      <c r="I7" s="82">
        <v>60</v>
      </c>
      <c r="J7" s="82">
        <v>468129</v>
      </c>
      <c r="K7" s="104">
        <v>171475386</v>
      </c>
      <c r="L7" s="82">
        <f>K7/365.25</f>
        <v>469474.02053388092</v>
      </c>
      <c r="M7" s="84">
        <v>39.292588154119912</v>
      </c>
      <c r="N7" s="84">
        <v>162.01750570838317</v>
      </c>
      <c r="O7" s="84">
        <v>4.3089594432967271</v>
      </c>
      <c r="P7" s="84">
        <v>37.600146355618918</v>
      </c>
      <c r="Q7" s="84">
        <f>I7/(H7/1000)</f>
        <v>7.1088064211838864</v>
      </c>
      <c r="R7" s="84">
        <v>1.9462851255808038</v>
      </c>
    </row>
    <row r="8" spans="1:18" ht="15" x14ac:dyDescent="0.25">
      <c r="A8" s="101" t="s">
        <v>114</v>
      </c>
      <c r="B8" s="102"/>
      <c r="C8" s="103">
        <v>32609</v>
      </c>
      <c r="D8" s="82">
        <v>32609</v>
      </c>
      <c r="E8" s="82">
        <v>137317</v>
      </c>
      <c r="F8" s="82">
        <v>5252775</v>
      </c>
      <c r="G8" s="82">
        <v>5439576</v>
      </c>
      <c r="H8" s="82">
        <f>G8/365.25</f>
        <v>14892.747433264887</v>
      </c>
      <c r="I8" s="82">
        <v>69</v>
      </c>
      <c r="J8" s="82">
        <v>606817</v>
      </c>
      <c r="K8" s="104">
        <v>220876963</v>
      </c>
      <c r="L8" s="82">
        <f>K8/365.25</f>
        <v>604728.16700889799</v>
      </c>
      <c r="M8" s="84">
        <v>53.737782560475402</v>
      </c>
      <c r="N8" s="84">
        <v>161.08359655309883</v>
      </c>
      <c r="O8" s="84">
        <v>4.2110153638566041</v>
      </c>
      <c r="P8" s="84">
        <v>38.252911147199548</v>
      </c>
      <c r="Q8" s="84">
        <f>I8/(H8/1000)</f>
        <v>4.6331276555378578</v>
      </c>
      <c r="R8" s="84">
        <v>1.2684812198597832</v>
      </c>
    </row>
    <row r="9" spans="1:18" ht="15" x14ac:dyDescent="0.25">
      <c r="A9" s="101" t="s">
        <v>115</v>
      </c>
      <c r="B9" s="102"/>
      <c r="C9" s="103">
        <v>1</v>
      </c>
      <c r="D9" s="82">
        <v>1</v>
      </c>
      <c r="E9" s="82">
        <v>19</v>
      </c>
      <c r="F9" s="82">
        <v>570</v>
      </c>
      <c r="G9" s="82">
        <v>585</v>
      </c>
      <c r="H9" s="82">
        <f>G9/365.25</f>
        <v>1.6016427104722792</v>
      </c>
      <c r="I9" s="82">
        <v>0</v>
      </c>
      <c r="J9" s="82">
        <v>14</v>
      </c>
      <c r="K9" s="104">
        <v>4751</v>
      </c>
      <c r="L9" s="82">
        <f>K9/365.25</f>
        <v>13.007529089664613</v>
      </c>
      <c r="M9" s="84">
        <v>71.428571428571431</v>
      </c>
      <c r="N9" s="84">
        <v>570</v>
      </c>
      <c r="O9" s="84">
        <v>19</v>
      </c>
      <c r="P9" s="84">
        <v>30</v>
      </c>
      <c r="Q9" s="84">
        <f>I9/(H9/1000)</f>
        <v>0</v>
      </c>
      <c r="R9" s="84">
        <v>0</v>
      </c>
    </row>
    <row r="10" spans="1:18" x14ac:dyDescent="0.2">
      <c r="A10" s="98" t="s">
        <v>55</v>
      </c>
      <c r="B10" s="99"/>
      <c r="C10" s="91"/>
      <c r="D10" s="92"/>
      <c r="E10" s="92"/>
      <c r="F10" s="92"/>
      <c r="G10" s="92"/>
      <c r="H10" s="92"/>
      <c r="I10" s="92"/>
      <c r="J10" s="92"/>
      <c r="K10" s="91"/>
      <c r="L10" s="92"/>
      <c r="M10" s="91"/>
      <c r="N10" s="91"/>
      <c r="O10" s="91"/>
      <c r="P10" s="91"/>
      <c r="Q10" s="91"/>
      <c r="R10" s="72"/>
    </row>
    <row r="11" spans="1:18" ht="15" x14ac:dyDescent="0.25">
      <c r="A11" s="101" t="s">
        <v>113</v>
      </c>
      <c r="B11" s="102"/>
      <c r="C11" s="103">
        <v>18392</v>
      </c>
      <c r="D11" s="82">
        <v>18392</v>
      </c>
      <c r="E11" s="82">
        <v>79165</v>
      </c>
      <c r="F11" s="82">
        <v>2977013</v>
      </c>
      <c r="G11" s="82">
        <v>3080782</v>
      </c>
      <c r="H11" s="82">
        <f>G11/365.25</f>
        <v>8434.7214236824093</v>
      </c>
      <c r="I11" s="82">
        <v>29</v>
      </c>
      <c r="J11" s="82">
        <v>468243</v>
      </c>
      <c r="K11" s="104">
        <v>171730670</v>
      </c>
      <c r="L11" s="82">
        <f>K11/365.25</f>
        <v>470172.95003422315</v>
      </c>
      <c r="M11" s="84">
        <v>39.278750563275906</v>
      </c>
      <c r="N11" s="84">
        <v>161.8645606785559</v>
      </c>
      <c r="O11" s="84">
        <v>4.3043170943888649</v>
      </c>
      <c r="P11" s="84">
        <v>37.605166424556309</v>
      </c>
      <c r="Q11" s="84">
        <f>I11/(H11/1000)</f>
        <v>3.4381692700100168</v>
      </c>
      <c r="R11" s="84">
        <v>0.94131944421903269</v>
      </c>
    </row>
    <row r="12" spans="1:18" ht="15" x14ac:dyDescent="0.25">
      <c r="A12" s="101" t="s">
        <v>114</v>
      </c>
      <c r="B12" s="102"/>
      <c r="C12" s="103">
        <v>32593</v>
      </c>
      <c r="D12" s="82">
        <v>32593</v>
      </c>
      <c r="E12" s="82">
        <v>137026</v>
      </c>
      <c r="F12" s="82">
        <v>5243011</v>
      </c>
      <c r="G12" s="82">
        <v>5431116</v>
      </c>
      <c r="H12" s="82">
        <f>G12/365.25</f>
        <v>14869.58521560575</v>
      </c>
      <c r="I12" s="82">
        <v>47</v>
      </c>
      <c r="J12" s="82">
        <v>607064</v>
      </c>
      <c r="K12" s="104">
        <v>221315253</v>
      </c>
      <c r="L12" s="82">
        <f>K12/365.25</f>
        <v>605928.1396303901</v>
      </c>
      <c r="M12" s="84">
        <v>53.689561561878151</v>
      </c>
      <c r="N12" s="84">
        <v>160.86309943852976</v>
      </c>
      <c r="O12" s="84">
        <v>4.2041542662534903</v>
      </c>
      <c r="P12" s="84">
        <v>38.26289171398129</v>
      </c>
      <c r="Q12" s="84">
        <f>I12/(H12/1000)</f>
        <v>3.1608144624419734</v>
      </c>
      <c r="R12" s="84">
        <v>0.86538383639752858</v>
      </c>
    </row>
    <row r="13" spans="1:18" ht="15" x14ac:dyDescent="0.25">
      <c r="A13" s="101" t="s">
        <v>115</v>
      </c>
      <c r="B13" s="102"/>
      <c r="C13" s="103">
        <v>1</v>
      </c>
      <c r="D13" s="82">
        <v>1</v>
      </c>
      <c r="E13" s="82">
        <v>19</v>
      </c>
      <c r="F13" s="82">
        <v>570</v>
      </c>
      <c r="G13" s="82">
        <v>585</v>
      </c>
      <c r="H13" s="82">
        <f>G13/365.25</f>
        <v>1.6016427104722792</v>
      </c>
      <c r="I13" s="82">
        <v>0</v>
      </c>
      <c r="J13" s="82">
        <v>14</v>
      </c>
      <c r="K13" s="104">
        <v>4751</v>
      </c>
      <c r="L13" s="82">
        <f>K13/365.25</f>
        <v>13.007529089664613</v>
      </c>
      <c r="M13" s="84">
        <v>71.428571428571431</v>
      </c>
      <c r="N13" s="84">
        <v>570</v>
      </c>
      <c r="O13" s="84">
        <v>19</v>
      </c>
      <c r="P13" s="84">
        <v>30</v>
      </c>
      <c r="Q13" s="84">
        <f>I13/(H13/1000)</f>
        <v>0</v>
      </c>
      <c r="R13" s="84">
        <v>0</v>
      </c>
    </row>
    <row r="14" spans="1:18" x14ac:dyDescent="0.2">
      <c r="A14" s="98" t="s">
        <v>98</v>
      </c>
      <c r="B14" s="91"/>
      <c r="C14" s="91"/>
      <c r="D14" s="91"/>
      <c r="E14" s="91"/>
      <c r="F14" s="91"/>
      <c r="G14" s="91"/>
      <c r="H14" s="91"/>
      <c r="I14" s="92"/>
      <c r="J14" s="91"/>
      <c r="K14" s="91"/>
      <c r="L14" s="91"/>
      <c r="M14" s="91"/>
      <c r="N14" s="91"/>
      <c r="O14" s="91"/>
      <c r="P14" s="91"/>
      <c r="Q14" s="91"/>
      <c r="R14" s="72"/>
    </row>
    <row r="15" spans="1:18" ht="15" x14ac:dyDescent="0.25">
      <c r="A15" s="101" t="s">
        <v>113</v>
      </c>
      <c r="B15" s="102"/>
      <c r="C15" s="103">
        <v>18337</v>
      </c>
      <c r="D15" s="82">
        <v>18337</v>
      </c>
      <c r="E15" s="82">
        <v>78931</v>
      </c>
      <c r="F15" s="82">
        <v>2968869</v>
      </c>
      <c r="G15" s="82">
        <v>3069891</v>
      </c>
      <c r="H15" s="82">
        <f>G15/365.25</f>
        <v>8404.9034907597543</v>
      </c>
      <c r="I15" s="82">
        <v>88</v>
      </c>
      <c r="J15" s="82">
        <v>467317</v>
      </c>
      <c r="K15" s="104">
        <v>171009402</v>
      </c>
      <c r="L15" s="82">
        <f>K15/365.25</f>
        <v>468198.22587268992</v>
      </c>
      <c r="M15" s="84">
        <v>39.238889233646539</v>
      </c>
      <c r="N15" s="84">
        <v>161.90592790532801</v>
      </c>
      <c r="O15" s="84">
        <v>4.3044663794513829</v>
      </c>
      <c r="P15" s="84">
        <v>37.613472526637189</v>
      </c>
      <c r="Q15" s="84">
        <f>I15/(H15/1000)</f>
        <v>10.470078579337182</v>
      </c>
      <c r="R15" s="84">
        <v>2.8665512879773254</v>
      </c>
    </row>
    <row r="16" spans="1:18" ht="15" x14ac:dyDescent="0.25">
      <c r="A16" s="101" t="s">
        <v>114</v>
      </c>
      <c r="B16" s="102"/>
      <c r="C16" s="103">
        <v>32516</v>
      </c>
      <c r="D16" s="82">
        <v>32516</v>
      </c>
      <c r="E16" s="82">
        <v>136734</v>
      </c>
      <c r="F16" s="82">
        <v>5232456</v>
      </c>
      <c r="G16" s="82">
        <v>5416702</v>
      </c>
      <c r="H16" s="82">
        <f>G16/365.25</f>
        <v>14830.121834360027</v>
      </c>
      <c r="I16" s="82">
        <v>114</v>
      </c>
      <c r="J16" s="82">
        <v>605839</v>
      </c>
      <c r="K16" s="104">
        <v>220355803</v>
      </c>
      <c r="L16" s="82">
        <f>K16/365.25</f>
        <v>603301.30869267625</v>
      </c>
      <c r="M16" s="84">
        <v>53.671024810221859</v>
      </c>
      <c r="N16" s="84">
        <v>160.91942428342969</v>
      </c>
      <c r="O16" s="84">
        <v>4.2051297822610403</v>
      </c>
      <c r="P16" s="84">
        <v>38.267409715213482</v>
      </c>
      <c r="Q16" s="84">
        <f>I16/(H16/1000)</f>
        <v>7.6870575490399879</v>
      </c>
      <c r="R16" s="84">
        <v>2.1046016561368894</v>
      </c>
    </row>
    <row r="17" spans="1:18" ht="15" x14ac:dyDescent="0.25">
      <c r="A17" s="101" t="s">
        <v>115</v>
      </c>
      <c r="B17" s="102"/>
      <c r="C17" s="103">
        <v>1</v>
      </c>
      <c r="D17" s="82">
        <v>1</v>
      </c>
      <c r="E17" s="82">
        <v>19</v>
      </c>
      <c r="F17" s="82">
        <v>570</v>
      </c>
      <c r="G17" s="82">
        <v>585</v>
      </c>
      <c r="H17" s="82">
        <f>G17/365.25</f>
        <v>1.6016427104722792</v>
      </c>
      <c r="I17" s="82">
        <v>0</v>
      </c>
      <c r="J17" s="82">
        <v>14</v>
      </c>
      <c r="K17" s="104">
        <v>4751</v>
      </c>
      <c r="L17" s="82">
        <f>K17/365.25</f>
        <v>13.007529089664613</v>
      </c>
      <c r="M17" s="84">
        <v>71.428571428571431</v>
      </c>
      <c r="N17" s="84">
        <v>570</v>
      </c>
      <c r="O17" s="84">
        <v>19</v>
      </c>
      <c r="P17" s="84">
        <v>30</v>
      </c>
      <c r="Q17" s="84">
        <f>I17/(H17/1000)</f>
        <v>0</v>
      </c>
      <c r="R17" s="84">
        <v>0</v>
      </c>
    </row>
    <row r="18" spans="1:18" x14ac:dyDescent="0.2">
      <c r="A18" s="85" t="s">
        <v>99</v>
      </c>
      <c r="B18" s="87"/>
      <c r="C18" s="87"/>
      <c r="D18" s="87"/>
      <c r="E18" s="87"/>
      <c r="F18" s="87"/>
      <c r="G18" s="87"/>
      <c r="H18" s="87"/>
      <c r="I18" s="86"/>
      <c r="J18" s="87"/>
      <c r="K18" s="87"/>
      <c r="L18" s="87"/>
      <c r="M18" s="87"/>
      <c r="N18" s="87"/>
      <c r="O18" s="87"/>
      <c r="P18" s="87"/>
      <c r="Q18" s="87"/>
      <c r="R18" s="89"/>
    </row>
    <row r="19" spans="1:18" x14ac:dyDescent="0.2">
      <c r="A19" s="98" t="s">
        <v>51</v>
      </c>
      <c r="B19" s="91"/>
      <c r="C19" s="91"/>
      <c r="D19" s="91"/>
      <c r="E19" s="91"/>
      <c r="F19" s="91"/>
      <c r="G19" s="91"/>
      <c r="H19" s="91"/>
      <c r="I19" s="91"/>
      <c r="J19" s="91"/>
      <c r="K19" s="91"/>
      <c r="L19" s="91"/>
      <c r="M19" s="91"/>
      <c r="N19" s="91"/>
      <c r="O19" s="91"/>
      <c r="P19" s="91"/>
      <c r="Q19" s="91"/>
      <c r="R19" s="72"/>
    </row>
    <row r="20" spans="1:18" ht="15" x14ac:dyDescent="0.25">
      <c r="A20" s="101" t="s">
        <v>113</v>
      </c>
      <c r="B20" s="102"/>
      <c r="C20" s="103">
        <v>16887</v>
      </c>
      <c r="D20" s="82">
        <v>16887</v>
      </c>
      <c r="E20" s="82">
        <v>73565</v>
      </c>
      <c r="F20" s="82">
        <v>2774332</v>
      </c>
      <c r="G20" s="82">
        <v>2869232</v>
      </c>
      <c r="H20" s="82">
        <f>G20/365.25</f>
        <v>7855.5290896646129</v>
      </c>
      <c r="I20" s="82">
        <v>55</v>
      </c>
      <c r="J20" s="82">
        <v>435372</v>
      </c>
      <c r="K20" s="104">
        <v>159812371</v>
      </c>
      <c r="L20" s="82">
        <f>K20/365.25</f>
        <v>437542.42573579738</v>
      </c>
      <c r="M20" s="84">
        <v>38.787519638378221</v>
      </c>
      <c r="N20" s="84">
        <v>164.2880322141292</v>
      </c>
      <c r="O20" s="84">
        <v>4.3563095872564697</v>
      </c>
      <c r="P20" s="84">
        <v>37.712662271460616</v>
      </c>
      <c r="Q20" s="84">
        <f>I20/(H20/1000)</f>
        <v>7.0014380154689482</v>
      </c>
      <c r="R20" s="84">
        <v>1.9168892581708277</v>
      </c>
    </row>
    <row r="21" spans="1:18" ht="15" x14ac:dyDescent="0.25">
      <c r="A21" s="101" t="s">
        <v>114</v>
      </c>
      <c r="B21" s="102"/>
      <c r="C21" s="103">
        <v>29652</v>
      </c>
      <c r="D21" s="82">
        <v>29652</v>
      </c>
      <c r="E21" s="82">
        <v>126301</v>
      </c>
      <c r="F21" s="82">
        <v>4855411</v>
      </c>
      <c r="G21" s="82">
        <v>5026499</v>
      </c>
      <c r="H21" s="82">
        <f>G21/365.25</f>
        <v>13761.804243668719</v>
      </c>
      <c r="I21" s="82">
        <v>61</v>
      </c>
      <c r="J21" s="82">
        <v>558912</v>
      </c>
      <c r="K21" s="104">
        <v>203711201</v>
      </c>
      <c r="L21" s="82">
        <f>K21/365.25</f>
        <v>557730.87200547569</v>
      </c>
      <c r="M21" s="84">
        <v>53.053074544829954</v>
      </c>
      <c r="N21" s="84">
        <v>163.74649264805072</v>
      </c>
      <c r="O21" s="84">
        <v>4.2594428706326726</v>
      </c>
      <c r="P21" s="84">
        <v>38.443171471326437</v>
      </c>
      <c r="Q21" s="84">
        <f>I21/(H21/1000)</f>
        <v>4.4325583273765705</v>
      </c>
      <c r="R21" s="84">
        <v>1.2135683305616891</v>
      </c>
    </row>
    <row r="22" spans="1:18" ht="15" x14ac:dyDescent="0.25">
      <c r="A22" s="101" t="s">
        <v>115</v>
      </c>
      <c r="B22" s="102"/>
      <c r="C22" s="103">
        <v>1</v>
      </c>
      <c r="D22" s="82">
        <v>1</v>
      </c>
      <c r="E22" s="82">
        <v>19</v>
      </c>
      <c r="F22" s="82">
        <v>570</v>
      </c>
      <c r="G22" s="82">
        <v>585</v>
      </c>
      <c r="H22" s="82">
        <f>G22/365.25</f>
        <v>1.6016427104722792</v>
      </c>
      <c r="I22" s="82">
        <v>0</v>
      </c>
      <c r="J22" s="82">
        <v>14</v>
      </c>
      <c r="K22" s="104">
        <v>4457</v>
      </c>
      <c r="L22" s="82">
        <f>K22/365.25</f>
        <v>12.202600958247775</v>
      </c>
      <c r="M22" s="84">
        <v>71.428571428571431</v>
      </c>
      <c r="N22" s="84">
        <v>570</v>
      </c>
      <c r="O22" s="84">
        <v>19</v>
      </c>
      <c r="P22" s="84">
        <v>30</v>
      </c>
      <c r="Q22" s="84">
        <f>I22/(H22/1000)</f>
        <v>0</v>
      </c>
      <c r="R22" s="84">
        <v>0</v>
      </c>
    </row>
    <row r="23" spans="1:18" x14ac:dyDescent="0.2">
      <c r="A23" s="98" t="s">
        <v>55</v>
      </c>
      <c r="B23" s="91"/>
      <c r="C23" s="91"/>
      <c r="D23" s="91"/>
      <c r="E23" s="91"/>
      <c r="F23" s="91"/>
      <c r="G23" s="91"/>
      <c r="H23" s="91"/>
      <c r="I23" s="92"/>
      <c r="J23" s="91"/>
      <c r="K23" s="91"/>
      <c r="L23" s="91"/>
      <c r="M23" s="91"/>
      <c r="N23" s="91"/>
      <c r="O23" s="91"/>
      <c r="P23" s="91"/>
      <c r="Q23" s="91"/>
      <c r="R23" s="72"/>
    </row>
    <row r="24" spans="1:18" ht="15" x14ac:dyDescent="0.25">
      <c r="A24" s="101" t="s">
        <v>113</v>
      </c>
      <c r="B24" s="102"/>
      <c r="C24" s="103">
        <v>16891</v>
      </c>
      <c r="D24" s="82">
        <v>16891</v>
      </c>
      <c r="E24" s="82">
        <v>73515</v>
      </c>
      <c r="F24" s="82">
        <v>2772492</v>
      </c>
      <c r="G24" s="82">
        <v>2868560</v>
      </c>
      <c r="H24" s="82">
        <f>G24/365.25</f>
        <v>7853.6892539356604</v>
      </c>
      <c r="I24" s="82">
        <v>27</v>
      </c>
      <c r="J24" s="82">
        <v>435501</v>
      </c>
      <c r="K24" s="104">
        <v>160052413</v>
      </c>
      <c r="L24" s="82">
        <f>K24/365.25</f>
        <v>438199.62491444219</v>
      </c>
      <c r="M24" s="84">
        <v>38.785215188943312</v>
      </c>
      <c r="N24" s="84">
        <v>164.14019300219053</v>
      </c>
      <c r="O24" s="84">
        <v>4.3523178023799654</v>
      </c>
      <c r="P24" s="84">
        <v>37.713283003468682</v>
      </c>
      <c r="Q24" s="84">
        <f>I24/(H24/1000)</f>
        <v>3.4378747524890541</v>
      </c>
      <c r="R24" s="84">
        <v>0.94123880971637341</v>
      </c>
    </row>
    <row r="25" spans="1:18" ht="15" x14ac:dyDescent="0.25">
      <c r="A25" s="101" t="s">
        <v>114</v>
      </c>
      <c r="B25" s="102"/>
      <c r="C25" s="103">
        <v>29638</v>
      </c>
      <c r="D25" s="82">
        <v>29638</v>
      </c>
      <c r="E25" s="82">
        <v>126029</v>
      </c>
      <c r="F25" s="82">
        <v>4846090</v>
      </c>
      <c r="G25" s="82">
        <v>5019092</v>
      </c>
      <c r="H25" s="82">
        <f>G25/365.25</f>
        <v>13741.524982888433</v>
      </c>
      <c r="I25" s="82">
        <v>42</v>
      </c>
      <c r="J25" s="82">
        <v>559193</v>
      </c>
      <c r="K25" s="104">
        <v>204114914</v>
      </c>
      <c r="L25" s="82">
        <f>K25/365.25</f>
        <v>558836.17796030117</v>
      </c>
      <c r="M25" s="84">
        <v>53.001378772624122</v>
      </c>
      <c r="N25" s="84">
        <v>163.50934610972399</v>
      </c>
      <c r="O25" s="84">
        <v>4.2522774816114444</v>
      </c>
      <c r="P25" s="84">
        <v>38.452181640733485</v>
      </c>
      <c r="Q25" s="84">
        <f>I25/(H25/1000)</f>
        <v>3.0564293302453907</v>
      </c>
      <c r="R25" s="84">
        <v>0.83680474476259847</v>
      </c>
    </row>
    <row r="26" spans="1:18" ht="15" x14ac:dyDescent="0.25">
      <c r="A26" s="101" t="s">
        <v>115</v>
      </c>
      <c r="B26" s="102"/>
      <c r="C26" s="103">
        <v>1</v>
      </c>
      <c r="D26" s="82">
        <v>1</v>
      </c>
      <c r="E26" s="82">
        <v>19</v>
      </c>
      <c r="F26" s="82">
        <v>570</v>
      </c>
      <c r="G26" s="82">
        <v>585</v>
      </c>
      <c r="H26" s="82">
        <f>G26/365.25</f>
        <v>1.6016427104722792</v>
      </c>
      <c r="I26" s="82">
        <v>0</v>
      </c>
      <c r="J26" s="82">
        <v>14</v>
      </c>
      <c r="K26" s="104">
        <v>4457</v>
      </c>
      <c r="L26" s="82">
        <f>K26/365.25</f>
        <v>12.202600958247775</v>
      </c>
      <c r="M26" s="84">
        <v>71.428571428571431</v>
      </c>
      <c r="N26" s="84">
        <v>570</v>
      </c>
      <c r="O26" s="84">
        <v>19</v>
      </c>
      <c r="P26" s="84">
        <v>30</v>
      </c>
      <c r="Q26" s="84">
        <f>I26/(H26/1000)</f>
        <v>0</v>
      </c>
      <c r="R26" s="84">
        <v>0</v>
      </c>
    </row>
    <row r="27" spans="1:18" x14ac:dyDescent="0.2">
      <c r="A27" s="98" t="s">
        <v>98</v>
      </c>
      <c r="B27" s="91"/>
      <c r="C27" s="91"/>
      <c r="D27" s="91"/>
      <c r="E27" s="91"/>
      <c r="F27" s="91"/>
      <c r="G27" s="91"/>
      <c r="H27" s="91"/>
      <c r="I27" s="92"/>
      <c r="J27" s="91"/>
      <c r="K27" s="91"/>
      <c r="L27" s="91"/>
      <c r="M27" s="91"/>
      <c r="N27" s="91"/>
      <c r="O27" s="91"/>
      <c r="P27" s="91"/>
      <c r="Q27" s="91"/>
      <c r="R27" s="72"/>
    </row>
    <row r="28" spans="1:18" ht="15" x14ac:dyDescent="0.25">
      <c r="A28" s="101" t="s">
        <v>113</v>
      </c>
      <c r="B28" s="102"/>
      <c r="C28" s="103">
        <v>16834</v>
      </c>
      <c r="D28" s="82">
        <v>16834</v>
      </c>
      <c r="E28" s="82">
        <v>73279</v>
      </c>
      <c r="F28" s="82">
        <v>2764311</v>
      </c>
      <c r="G28" s="82">
        <v>2857690</v>
      </c>
      <c r="H28" s="82">
        <f>G28/365.25</f>
        <v>7823.9288158795343</v>
      </c>
      <c r="I28" s="82">
        <v>81</v>
      </c>
      <c r="J28" s="82">
        <v>434605</v>
      </c>
      <c r="K28" s="104">
        <v>159380153</v>
      </c>
      <c r="L28" s="82">
        <f>K28/365.25</f>
        <v>436359.07734428474</v>
      </c>
      <c r="M28" s="84">
        <v>38.734022848333545</v>
      </c>
      <c r="N28" s="84">
        <v>164.20999168349769</v>
      </c>
      <c r="O28" s="84">
        <v>4.3530355233456097</v>
      </c>
      <c r="P28" s="84">
        <v>37.723099387273301</v>
      </c>
      <c r="Q28" s="84">
        <f>I28/(H28/1000)</f>
        <v>10.352854928281234</v>
      </c>
      <c r="R28" s="84">
        <v>2.8344572014459231</v>
      </c>
    </row>
    <row r="29" spans="1:18" ht="15" x14ac:dyDescent="0.25">
      <c r="A29" s="101" t="s">
        <v>114</v>
      </c>
      <c r="B29" s="102"/>
      <c r="C29" s="103">
        <v>29565</v>
      </c>
      <c r="D29" s="82">
        <v>29565</v>
      </c>
      <c r="E29" s="82">
        <v>125755</v>
      </c>
      <c r="F29" s="82">
        <v>4836175</v>
      </c>
      <c r="G29" s="82">
        <v>5005556</v>
      </c>
      <c r="H29" s="82">
        <f>G29/365.25</f>
        <v>13704.465434633812</v>
      </c>
      <c r="I29" s="82">
        <v>101</v>
      </c>
      <c r="J29" s="82">
        <v>558011</v>
      </c>
      <c r="K29" s="104">
        <v>203229257</v>
      </c>
      <c r="L29" s="82">
        <f>K29/365.25</f>
        <v>556411.38124572206</v>
      </c>
      <c r="M29" s="84">
        <v>52.982826503420185</v>
      </c>
      <c r="N29" s="84">
        <v>163.57771013022153</v>
      </c>
      <c r="O29" s="84">
        <v>4.2535092169795368</v>
      </c>
      <c r="P29" s="84">
        <v>38.457119001232556</v>
      </c>
      <c r="Q29" s="84">
        <f>I29/(H29/1000)</f>
        <v>7.3698606108891802</v>
      </c>
      <c r="R29" s="84">
        <v>2.0177578674576808</v>
      </c>
    </row>
    <row r="30" spans="1:18" ht="15" x14ac:dyDescent="0.25">
      <c r="A30" s="101" t="s">
        <v>115</v>
      </c>
      <c r="B30" s="102"/>
      <c r="C30" s="103">
        <v>1</v>
      </c>
      <c r="D30" s="82">
        <v>1</v>
      </c>
      <c r="E30" s="82">
        <v>19</v>
      </c>
      <c r="F30" s="82">
        <v>570</v>
      </c>
      <c r="G30" s="82">
        <v>585</v>
      </c>
      <c r="H30" s="82">
        <f>G30/365.25</f>
        <v>1.6016427104722792</v>
      </c>
      <c r="I30" s="82">
        <v>0</v>
      </c>
      <c r="J30" s="82">
        <v>14</v>
      </c>
      <c r="K30" s="104">
        <v>4457</v>
      </c>
      <c r="L30" s="82">
        <f>K30/365.25</f>
        <v>12.202600958247775</v>
      </c>
      <c r="M30" s="84">
        <v>71.428571428571431</v>
      </c>
      <c r="N30" s="84">
        <v>570</v>
      </c>
      <c r="O30" s="84">
        <v>19</v>
      </c>
      <c r="P30" s="84">
        <v>30</v>
      </c>
      <c r="Q30" s="84">
        <f>I30/(H30/1000)</f>
        <v>0</v>
      </c>
      <c r="R30" s="84">
        <v>0</v>
      </c>
    </row>
    <row r="31" spans="1:18" x14ac:dyDescent="0.2">
      <c r="A31" s="77" t="s">
        <v>100</v>
      </c>
      <c r="B31" s="77"/>
      <c r="C31" s="77"/>
      <c r="D31" s="77"/>
      <c r="E31" s="77"/>
      <c r="F31" s="77"/>
      <c r="G31" s="77"/>
      <c r="H31" s="77"/>
      <c r="I31" s="77"/>
      <c r="J31" s="77"/>
      <c r="K31" s="77"/>
      <c r="L31" s="77"/>
      <c r="M31" s="77"/>
      <c r="N31" s="77"/>
      <c r="O31" s="77"/>
      <c r="P31" s="77"/>
      <c r="Q31" s="77"/>
      <c r="R31" s="77"/>
    </row>
    <row r="32" spans="1:18" x14ac:dyDescent="0.2">
      <c r="A32" s="78" t="s">
        <v>97</v>
      </c>
      <c r="B32" s="79"/>
      <c r="C32" s="79"/>
      <c r="D32" s="79"/>
      <c r="E32" s="79"/>
      <c r="F32" s="79"/>
      <c r="G32" s="79"/>
      <c r="H32" s="79"/>
      <c r="I32" s="79"/>
      <c r="J32" s="79"/>
      <c r="K32" s="79"/>
      <c r="L32" s="79"/>
      <c r="M32" s="79"/>
      <c r="N32" s="79"/>
      <c r="O32" s="79"/>
      <c r="P32" s="79"/>
      <c r="Q32" s="79"/>
      <c r="R32" s="79"/>
    </row>
    <row r="33" spans="1:18" ht="15" x14ac:dyDescent="0.2">
      <c r="A33" s="98" t="s">
        <v>51</v>
      </c>
      <c r="B33" s="91"/>
      <c r="C33" s="91"/>
      <c r="D33" s="91"/>
      <c r="E33" s="91"/>
      <c r="F33" s="91"/>
      <c r="G33" s="91"/>
      <c r="H33" s="91"/>
      <c r="I33" s="110"/>
      <c r="J33" s="91"/>
      <c r="K33" s="91"/>
      <c r="L33" s="91"/>
      <c r="M33" s="91"/>
      <c r="N33" s="91"/>
      <c r="O33" s="91"/>
      <c r="P33" s="91"/>
      <c r="Q33" s="91"/>
      <c r="R33" s="72"/>
    </row>
    <row r="34" spans="1:18" ht="15" x14ac:dyDescent="0.25">
      <c r="A34" s="101" t="s">
        <v>113</v>
      </c>
      <c r="B34" s="102"/>
      <c r="C34" s="103">
        <v>10105</v>
      </c>
      <c r="D34" s="82">
        <v>10105</v>
      </c>
      <c r="E34" s="82">
        <v>38294</v>
      </c>
      <c r="F34" s="82">
        <v>1390225</v>
      </c>
      <c r="G34" s="82">
        <v>1432546</v>
      </c>
      <c r="H34" s="82">
        <f>G34/365.25</f>
        <v>3922.0971937029431</v>
      </c>
      <c r="I34" s="82">
        <v>28</v>
      </c>
      <c r="J34" s="82">
        <v>350993</v>
      </c>
      <c r="K34" s="104">
        <v>99905306</v>
      </c>
      <c r="L34" s="82">
        <f>K34/365.25</f>
        <v>273525.82067077345</v>
      </c>
      <c r="M34" s="84">
        <v>28.789747943691186</v>
      </c>
      <c r="N34" s="84">
        <v>137.57793171697179</v>
      </c>
      <c r="O34" s="84">
        <v>3.7896091044037603</v>
      </c>
      <c r="P34" s="84">
        <v>36.303990181229437</v>
      </c>
      <c r="Q34" s="84">
        <f>I34/(H34/1000)</f>
        <v>7.1390377691187581</v>
      </c>
      <c r="R34" s="84">
        <v>1.9545620175547591</v>
      </c>
    </row>
    <row r="35" spans="1:18" ht="15" x14ac:dyDescent="0.25">
      <c r="A35" s="101" t="s">
        <v>114</v>
      </c>
      <c r="B35" s="102"/>
      <c r="C35" s="103">
        <v>18880</v>
      </c>
      <c r="D35" s="82">
        <v>18880</v>
      </c>
      <c r="E35" s="82">
        <v>68113</v>
      </c>
      <c r="F35" s="82">
        <v>2501737</v>
      </c>
      <c r="G35" s="82">
        <v>2593676</v>
      </c>
      <c r="H35" s="82">
        <f>G35/365.25</f>
        <v>7101.0978781656404</v>
      </c>
      <c r="I35" s="82">
        <v>30</v>
      </c>
      <c r="J35" s="82">
        <v>442225</v>
      </c>
      <c r="K35" s="104">
        <v>123733158</v>
      </c>
      <c r="L35" s="82">
        <f>K35/365.25</f>
        <v>338762.92402464064</v>
      </c>
      <c r="M35" s="84">
        <v>42.693199163321836</v>
      </c>
      <c r="N35" s="84">
        <v>132.50725635593221</v>
      </c>
      <c r="O35" s="84">
        <v>3.6076800847457626</v>
      </c>
      <c r="P35" s="84">
        <v>36.729214687357775</v>
      </c>
      <c r="Q35" s="84">
        <f>I35/(H35/1000)</f>
        <v>4.2246988444200433</v>
      </c>
      <c r="R35" s="84">
        <v>1.1566595056591493</v>
      </c>
    </row>
    <row r="36" spans="1:18" ht="15" x14ac:dyDescent="0.25">
      <c r="A36" s="101" t="s">
        <v>115</v>
      </c>
      <c r="B36" s="102"/>
      <c r="C36" s="103">
        <v>0</v>
      </c>
      <c r="D36" s="82">
        <v>0</v>
      </c>
      <c r="E36" s="82">
        <v>0</v>
      </c>
      <c r="F36" s="82">
        <v>0</v>
      </c>
      <c r="G36" s="82">
        <v>0</v>
      </c>
      <c r="H36" s="82">
        <f>G36/365.25</f>
        <v>0</v>
      </c>
      <c r="I36" s="82">
        <v>0</v>
      </c>
      <c r="J36" s="82">
        <v>12</v>
      </c>
      <c r="K36" s="106">
        <v>3288</v>
      </c>
      <c r="L36" s="82">
        <f>K36/365.25</f>
        <v>9.0020533880903493</v>
      </c>
      <c r="M36" s="84">
        <v>0</v>
      </c>
      <c r="N36" s="84">
        <v>0</v>
      </c>
      <c r="O36" s="84">
        <v>0</v>
      </c>
      <c r="P36" s="84">
        <v>0</v>
      </c>
      <c r="Q36" s="84">
        <v>0</v>
      </c>
      <c r="R36" s="111" t="s">
        <v>116</v>
      </c>
    </row>
    <row r="37" spans="1:18" x14ac:dyDescent="0.2">
      <c r="A37" s="98" t="s">
        <v>55</v>
      </c>
      <c r="B37" s="91"/>
      <c r="C37" s="91"/>
      <c r="D37" s="91"/>
      <c r="E37" s="91"/>
      <c r="F37" s="91"/>
      <c r="G37" s="91"/>
      <c r="H37" s="91"/>
      <c r="I37" s="92"/>
      <c r="J37" s="91"/>
      <c r="K37" s="91"/>
      <c r="L37" s="91"/>
      <c r="M37" s="91"/>
      <c r="N37" s="91"/>
      <c r="O37" s="91"/>
      <c r="P37" s="91"/>
      <c r="Q37" s="91"/>
      <c r="R37" s="72"/>
    </row>
    <row r="38" spans="1:18" ht="15" x14ac:dyDescent="0.25">
      <c r="A38" s="101" t="s">
        <v>113</v>
      </c>
      <c r="B38" s="102"/>
      <c r="C38" s="103">
        <v>10105</v>
      </c>
      <c r="D38" s="82">
        <v>10105</v>
      </c>
      <c r="E38" s="82">
        <v>38248</v>
      </c>
      <c r="F38" s="82">
        <v>1388764</v>
      </c>
      <c r="G38" s="82">
        <v>1431441</v>
      </c>
      <c r="H38" s="82">
        <f>G38/365.25</f>
        <v>3919.0718685831621</v>
      </c>
      <c r="I38" s="82">
        <v>13</v>
      </c>
      <c r="J38" s="82">
        <v>351119</v>
      </c>
      <c r="K38" s="104">
        <v>100085949</v>
      </c>
      <c r="L38" s="82">
        <f>K38/365.25</f>
        <v>274020.39425051335</v>
      </c>
      <c r="M38" s="84">
        <v>28.779416665005311</v>
      </c>
      <c r="N38" s="84">
        <v>137.43334982681841</v>
      </c>
      <c r="O38" s="84">
        <v>3.785056902523503</v>
      </c>
      <c r="P38" s="84">
        <v>36.309454089102701</v>
      </c>
      <c r="Q38" s="84">
        <f>I38/(H38/1000)</f>
        <v>3.317111917291736</v>
      </c>
      <c r="R38" s="84">
        <v>0.9081757473762454</v>
      </c>
    </row>
    <row r="39" spans="1:18" ht="15" x14ac:dyDescent="0.25">
      <c r="A39" s="101" t="s">
        <v>114</v>
      </c>
      <c r="B39" s="102"/>
      <c r="C39" s="103">
        <v>18862</v>
      </c>
      <c r="D39" s="82">
        <v>18862</v>
      </c>
      <c r="E39" s="82">
        <v>67937</v>
      </c>
      <c r="F39" s="82">
        <v>2495611</v>
      </c>
      <c r="G39" s="82">
        <v>2587924</v>
      </c>
      <c r="H39" s="82">
        <f>G39/365.25</f>
        <v>7085.3497604380564</v>
      </c>
      <c r="I39" s="82">
        <v>26</v>
      </c>
      <c r="J39" s="82">
        <v>442497</v>
      </c>
      <c r="K39" s="104">
        <v>124033109</v>
      </c>
      <c r="L39" s="82">
        <f>K39/365.25</f>
        <v>339584.14510609175</v>
      </c>
      <c r="M39" s="84">
        <v>42.626277692278144</v>
      </c>
      <c r="N39" s="84">
        <v>132.30892800339308</v>
      </c>
      <c r="O39" s="84">
        <v>3.6017919626762804</v>
      </c>
      <c r="P39" s="84">
        <v>36.734194915877943</v>
      </c>
      <c r="Q39" s="84">
        <f>I39/(H39/1000)</f>
        <v>3.6695436187461454</v>
      </c>
      <c r="R39" s="84">
        <v>1.0046662884999715</v>
      </c>
    </row>
    <row r="40" spans="1:18" ht="15" x14ac:dyDescent="0.25">
      <c r="A40" s="101" t="s">
        <v>115</v>
      </c>
      <c r="B40" s="102"/>
      <c r="C40" s="103">
        <v>0</v>
      </c>
      <c r="D40" s="82">
        <v>0</v>
      </c>
      <c r="E40" s="82">
        <v>0</v>
      </c>
      <c r="F40" s="82">
        <v>0</v>
      </c>
      <c r="G40" s="82">
        <v>0</v>
      </c>
      <c r="H40" s="82">
        <f>G40/365.25</f>
        <v>0</v>
      </c>
      <c r="I40" s="82">
        <v>0</v>
      </c>
      <c r="J40" s="82">
        <v>12</v>
      </c>
      <c r="K40" s="104">
        <v>3288</v>
      </c>
      <c r="L40" s="82">
        <f>K40/365.25</f>
        <v>9.0020533880903493</v>
      </c>
      <c r="M40" s="84">
        <v>0</v>
      </c>
      <c r="N40" s="84">
        <v>0</v>
      </c>
      <c r="O40" s="84">
        <v>0</v>
      </c>
      <c r="P40" s="84">
        <v>0</v>
      </c>
      <c r="Q40" s="84">
        <v>0</v>
      </c>
      <c r="R40" s="111" t="s">
        <v>116</v>
      </c>
    </row>
    <row r="41" spans="1:18" x14ac:dyDescent="0.2">
      <c r="A41" s="98" t="s">
        <v>98</v>
      </c>
      <c r="B41" s="72"/>
      <c r="C41" s="93"/>
      <c r="D41" s="93"/>
      <c r="E41" s="93"/>
      <c r="F41" s="93"/>
      <c r="G41" s="93"/>
      <c r="H41" s="93"/>
      <c r="I41" s="94"/>
      <c r="J41" s="93"/>
      <c r="K41" s="93"/>
      <c r="L41" s="93"/>
      <c r="M41" s="93"/>
      <c r="N41" s="93"/>
      <c r="O41" s="93"/>
      <c r="P41" s="93"/>
      <c r="Q41" s="93"/>
      <c r="R41" s="72"/>
    </row>
    <row r="42" spans="1:18" ht="15" x14ac:dyDescent="0.25">
      <c r="A42" s="101" t="s">
        <v>113</v>
      </c>
      <c r="B42" s="102"/>
      <c r="C42" s="103">
        <v>10080</v>
      </c>
      <c r="D42" s="82">
        <v>10080</v>
      </c>
      <c r="E42" s="82">
        <v>38168</v>
      </c>
      <c r="F42" s="82">
        <v>1385941</v>
      </c>
      <c r="G42" s="82">
        <v>1427751</v>
      </c>
      <c r="H42" s="82">
        <f>G42/365.25</f>
        <v>3908.9691991786449</v>
      </c>
      <c r="I42" s="82">
        <v>41</v>
      </c>
      <c r="J42" s="82">
        <v>350209</v>
      </c>
      <c r="K42" s="104">
        <v>99624170</v>
      </c>
      <c r="L42" s="82">
        <f>K42/365.25</f>
        <v>272756.11225188227</v>
      </c>
      <c r="M42" s="84">
        <v>28.782812549077835</v>
      </c>
      <c r="N42" s="84">
        <v>137.49414682539683</v>
      </c>
      <c r="O42" s="84">
        <v>3.7865079365079364</v>
      </c>
      <c r="P42" s="84">
        <v>36.311596101446234</v>
      </c>
      <c r="Q42" s="84">
        <f>I42/(H42/1000)</f>
        <v>10.48869865964023</v>
      </c>
      <c r="R42" s="84">
        <v>2.8716491881287425</v>
      </c>
    </row>
    <row r="43" spans="1:18" ht="15" x14ac:dyDescent="0.25">
      <c r="A43" s="101" t="s">
        <v>114</v>
      </c>
      <c r="B43" s="102"/>
      <c r="C43" s="103">
        <v>18834</v>
      </c>
      <c r="D43" s="82">
        <v>18834</v>
      </c>
      <c r="E43" s="82">
        <v>67834</v>
      </c>
      <c r="F43" s="82">
        <v>2492221</v>
      </c>
      <c r="G43" s="82">
        <v>2582630</v>
      </c>
      <c r="H43" s="82">
        <f>G43/365.25</f>
        <v>7070.8555783709789</v>
      </c>
      <c r="I43" s="82">
        <v>54</v>
      </c>
      <c r="J43" s="82">
        <v>441253</v>
      </c>
      <c r="K43" s="104">
        <v>123426727</v>
      </c>
      <c r="L43" s="82">
        <f>K43/365.25</f>
        <v>337923.96167008899</v>
      </c>
      <c r="M43" s="84">
        <v>42.682995922973895</v>
      </c>
      <c r="N43" s="84">
        <v>132.32563449081448</v>
      </c>
      <c r="O43" s="84">
        <v>3.6016778167144525</v>
      </c>
      <c r="P43" s="84">
        <v>36.739997641300825</v>
      </c>
      <c r="Q43" s="84">
        <f>I43/(H43/1000)</f>
        <v>7.6369824558686306</v>
      </c>
      <c r="R43" s="84">
        <v>2.0908918428113976</v>
      </c>
    </row>
    <row r="44" spans="1:18" ht="15" x14ac:dyDescent="0.25">
      <c r="A44" s="101" t="s">
        <v>115</v>
      </c>
      <c r="B44" s="102"/>
      <c r="C44" s="103">
        <v>0</v>
      </c>
      <c r="D44" s="82">
        <v>0</v>
      </c>
      <c r="E44" s="82">
        <v>0</v>
      </c>
      <c r="F44" s="82">
        <v>0</v>
      </c>
      <c r="G44" s="82">
        <v>0</v>
      </c>
      <c r="H44" s="82">
        <f>G44/365.25</f>
        <v>0</v>
      </c>
      <c r="I44" s="82">
        <v>0</v>
      </c>
      <c r="J44" s="82">
        <v>12</v>
      </c>
      <c r="K44" s="104">
        <v>3288</v>
      </c>
      <c r="L44" s="82">
        <f>K44/365.25</f>
        <v>9.0020533880903493</v>
      </c>
      <c r="M44" s="84">
        <v>0</v>
      </c>
      <c r="N44" s="84">
        <v>0</v>
      </c>
      <c r="O44" s="84">
        <v>0</v>
      </c>
      <c r="P44" s="84">
        <v>0</v>
      </c>
      <c r="Q44" s="84">
        <v>0</v>
      </c>
      <c r="R44" s="111" t="s">
        <v>116</v>
      </c>
    </row>
    <row r="45" spans="1:18" x14ac:dyDescent="0.2">
      <c r="A45" s="85" t="s">
        <v>99</v>
      </c>
      <c r="B45" s="89"/>
      <c r="C45" s="107"/>
      <c r="D45" s="107"/>
      <c r="E45" s="107"/>
      <c r="F45" s="107"/>
      <c r="G45" s="107"/>
      <c r="H45" s="107"/>
      <c r="I45" s="107"/>
      <c r="J45" s="107"/>
      <c r="K45" s="107"/>
      <c r="L45" s="107"/>
      <c r="M45" s="107"/>
      <c r="N45" s="107"/>
      <c r="O45" s="107"/>
      <c r="P45" s="107"/>
      <c r="Q45" s="107"/>
      <c r="R45" s="89"/>
    </row>
    <row r="46" spans="1:18" x14ac:dyDescent="0.2">
      <c r="A46" s="98" t="s">
        <v>51</v>
      </c>
      <c r="B46" s="72"/>
      <c r="C46" s="93"/>
      <c r="D46" s="93"/>
      <c r="E46" s="93"/>
      <c r="F46" s="93"/>
      <c r="G46" s="93"/>
      <c r="H46" s="93"/>
      <c r="I46" s="95"/>
      <c r="J46" s="93"/>
      <c r="K46" s="93"/>
      <c r="L46" s="93"/>
      <c r="M46" s="93"/>
      <c r="N46" s="93"/>
      <c r="O46" s="93"/>
      <c r="P46" s="93"/>
      <c r="Q46" s="93"/>
      <c r="R46" s="72"/>
    </row>
    <row r="47" spans="1:18" ht="15" x14ac:dyDescent="0.25">
      <c r="A47" s="101" t="s">
        <v>113</v>
      </c>
      <c r="B47" s="102"/>
      <c r="C47" s="103">
        <v>8569</v>
      </c>
      <c r="D47" s="82">
        <v>8569</v>
      </c>
      <c r="E47" s="82">
        <v>33067</v>
      </c>
      <c r="F47" s="82">
        <v>1201295</v>
      </c>
      <c r="G47" s="82">
        <v>1237031</v>
      </c>
      <c r="H47" s="82">
        <f>G47/365.25</f>
        <v>3386.8062970568103</v>
      </c>
      <c r="I47" s="82">
        <v>25</v>
      </c>
      <c r="J47" s="82">
        <v>307566</v>
      </c>
      <c r="K47" s="104">
        <v>87715785</v>
      </c>
      <c r="L47" s="82">
        <f>K47/365.25</f>
        <v>240152.73100616017</v>
      </c>
      <c r="M47" s="84">
        <v>27.860686811936297</v>
      </c>
      <c r="N47" s="84">
        <v>140.19080406115066</v>
      </c>
      <c r="O47" s="84">
        <v>3.8589100245069434</v>
      </c>
      <c r="P47" s="84">
        <v>36.329119666132399</v>
      </c>
      <c r="Q47" s="84">
        <f>I47/(H47/1000)</f>
        <v>7.3815854251025241</v>
      </c>
      <c r="R47" s="84">
        <v>2.020967946639979</v>
      </c>
    </row>
    <row r="48" spans="1:18" ht="15" x14ac:dyDescent="0.25">
      <c r="A48" s="101" t="s">
        <v>114</v>
      </c>
      <c r="B48" s="102"/>
      <c r="C48" s="103">
        <v>15794</v>
      </c>
      <c r="D48" s="82">
        <v>15794</v>
      </c>
      <c r="E48" s="82">
        <v>57580</v>
      </c>
      <c r="F48" s="82">
        <v>2119989</v>
      </c>
      <c r="G48" s="82">
        <v>2198371</v>
      </c>
      <c r="H48" s="82">
        <f>G48/365.25</f>
        <v>6018.8117727583849</v>
      </c>
      <c r="I48" s="82">
        <v>25</v>
      </c>
      <c r="J48" s="82">
        <v>378937</v>
      </c>
      <c r="K48" s="104">
        <v>105839773</v>
      </c>
      <c r="L48" s="82">
        <f>K48/365.25</f>
        <v>289773.50581793295</v>
      </c>
      <c r="M48" s="84">
        <v>41.679751515423405</v>
      </c>
      <c r="N48" s="84">
        <v>134.22749145245029</v>
      </c>
      <c r="O48" s="84">
        <v>3.6456882360390019</v>
      </c>
      <c r="P48" s="84">
        <v>36.818148662730117</v>
      </c>
      <c r="Q48" s="84">
        <f>I48/(H48/1000)</f>
        <v>4.1536437662250822</v>
      </c>
      <c r="R48" s="84">
        <v>1.1372056854825687</v>
      </c>
    </row>
    <row r="49" spans="1:18" ht="15" x14ac:dyDescent="0.25">
      <c r="A49" s="101" t="s">
        <v>115</v>
      </c>
      <c r="B49" s="102"/>
      <c r="C49" s="103">
        <v>0</v>
      </c>
      <c r="D49" s="82">
        <v>0</v>
      </c>
      <c r="E49" s="82">
        <v>0</v>
      </c>
      <c r="F49" s="82">
        <v>0</v>
      </c>
      <c r="G49" s="82">
        <v>0</v>
      </c>
      <c r="H49" s="82">
        <f>G49/365.25</f>
        <v>0</v>
      </c>
      <c r="I49" s="82">
        <v>0</v>
      </c>
      <c r="J49" s="82">
        <v>11</v>
      </c>
      <c r="K49" s="104">
        <v>2754</v>
      </c>
      <c r="L49" s="82">
        <f>K49/365.25</f>
        <v>7.5400410677618073</v>
      </c>
      <c r="M49" s="84">
        <v>0</v>
      </c>
      <c r="N49" s="84">
        <v>0</v>
      </c>
      <c r="O49" s="84">
        <v>0</v>
      </c>
      <c r="P49" s="84">
        <v>0</v>
      </c>
      <c r="Q49" s="84">
        <v>0</v>
      </c>
      <c r="R49" s="111" t="s">
        <v>116</v>
      </c>
    </row>
    <row r="50" spans="1:18" s="97" customFormat="1" x14ac:dyDescent="0.2">
      <c r="A50" s="98" t="s">
        <v>55</v>
      </c>
      <c r="B50" s="72"/>
      <c r="C50" s="93"/>
      <c r="D50" s="93"/>
      <c r="E50" s="93"/>
      <c r="F50" s="93"/>
      <c r="G50" s="93"/>
      <c r="H50" s="93"/>
      <c r="I50" s="95"/>
      <c r="J50" s="93"/>
      <c r="K50" s="93"/>
      <c r="L50" s="93"/>
      <c r="M50" s="93"/>
      <c r="N50" s="93"/>
      <c r="O50" s="93"/>
      <c r="P50" s="93"/>
      <c r="Q50" s="93"/>
      <c r="R50" s="72"/>
    </row>
    <row r="51" spans="1:18" s="97" customFormat="1" ht="15" x14ac:dyDescent="0.25">
      <c r="A51" s="101" t="s">
        <v>113</v>
      </c>
      <c r="B51" s="102"/>
      <c r="C51" s="103">
        <v>8569</v>
      </c>
      <c r="D51" s="82">
        <v>8569</v>
      </c>
      <c r="E51" s="82">
        <v>33031</v>
      </c>
      <c r="F51" s="82">
        <v>1200074</v>
      </c>
      <c r="G51" s="82">
        <v>1236161</v>
      </c>
      <c r="H51" s="82">
        <f>G51/365.25</f>
        <v>3384.4243668720055</v>
      </c>
      <c r="I51" s="82">
        <v>11</v>
      </c>
      <c r="J51" s="82">
        <v>307679</v>
      </c>
      <c r="K51" s="104">
        <v>87882824</v>
      </c>
      <c r="L51" s="82">
        <f>K51/365.25</f>
        <v>240610.05886379193</v>
      </c>
      <c r="M51" s="84">
        <v>27.850454532158516</v>
      </c>
      <c r="N51" s="84">
        <v>140.04831368887852</v>
      </c>
      <c r="O51" s="84">
        <v>3.8547088341696814</v>
      </c>
      <c r="P51" s="84">
        <v>36.331748963095272</v>
      </c>
      <c r="Q51" s="84">
        <f>I51/(H51/1000)</f>
        <v>3.2501834307990629</v>
      </c>
      <c r="R51" s="84">
        <v>0.8898517264336927</v>
      </c>
    </row>
    <row r="52" spans="1:18" ht="15" x14ac:dyDescent="0.25">
      <c r="A52" s="101" t="s">
        <v>114</v>
      </c>
      <c r="B52" s="102"/>
      <c r="C52" s="103">
        <v>15778</v>
      </c>
      <c r="D52" s="82">
        <v>15778</v>
      </c>
      <c r="E52" s="82">
        <v>57426</v>
      </c>
      <c r="F52" s="82">
        <v>2114523</v>
      </c>
      <c r="G52" s="82">
        <v>2193761</v>
      </c>
      <c r="H52" s="82">
        <f>G52/365.25</f>
        <v>6006.1902806297057</v>
      </c>
      <c r="I52" s="82">
        <v>20</v>
      </c>
      <c r="J52" s="82">
        <v>379225</v>
      </c>
      <c r="K52" s="104">
        <v>106105931</v>
      </c>
      <c r="L52" s="82">
        <f>K52/365.25</f>
        <v>290502.20670773444</v>
      </c>
      <c r="M52" s="84">
        <v>41.605906783571761</v>
      </c>
      <c r="N52" s="84">
        <v>134.01717581442514</v>
      </c>
      <c r="O52" s="84">
        <v>3.6396247940169855</v>
      </c>
      <c r="P52" s="84">
        <v>36.821700971685303</v>
      </c>
      <c r="Q52" s="84">
        <f>I52/(H52/1000)</f>
        <v>3.3298978329909232</v>
      </c>
      <c r="R52" s="84">
        <v>0.91167634031236766</v>
      </c>
    </row>
    <row r="53" spans="1:18" s="97" customFormat="1" ht="15" x14ac:dyDescent="0.25">
      <c r="A53" s="101" t="s">
        <v>115</v>
      </c>
      <c r="B53" s="102"/>
      <c r="C53" s="103">
        <v>0</v>
      </c>
      <c r="D53" s="82">
        <v>0</v>
      </c>
      <c r="E53" s="82">
        <v>0</v>
      </c>
      <c r="F53" s="82">
        <v>0</v>
      </c>
      <c r="G53" s="82">
        <v>0</v>
      </c>
      <c r="H53" s="82">
        <f>G53/365.25</f>
        <v>0</v>
      </c>
      <c r="I53" s="82">
        <v>0</v>
      </c>
      <c r="J53" s="82">
        <v>11</v>
      </c>
      <c r="K53" s="104">
        <v>2754</v>
      </c>
      <c r="L53" s="82">
        <f>K53/365.25</f>
        <v>7.5400410677618073</v>
      </c>
      <c r="M53" s="84">
        <v>0</v>
      </c>
      <c r="N53" s="84">
        <v>0</v>
      </c>
      <c r="O53" s="84">
        <v>0</v>
      </c>
      <c r="P53" s="84">
        <v>0</v>
      </c>
      <c r="Q53" s="84">
        <v>0</v>
      </c>
      <c r="R53" s="111" t="s">
        <v>116</v>
      </c>
    </row>
    <row r="54" spans="1:18" s="97" customFormat="1" x14ac:dyDescent="0.2">
      <c r="A54" s="98" t="s">
        <v>98</v>
      </c>
      <c r="B54" s="72"/>
      <c r="C54" s="93"/>
      <c r="D54" s="93"/>
      <c r="E54" s="93"/>
      <c r="F54" s="93"/>
      <c r="G54" s="93"/>
      <c r="H54" s="93"/>
      <c r="I54" s="96"/>
      <c r="J54" s="93"/>
      <c r="K54" s="93"/>
      <c r="L54" s="93"/>
      <c r="M54" s="93"/>
      <c r="N54" s="93"/>
      <c r="O54" s="93"/>
      <c r="P54" s="93"/>
      <c r="Q54" s="93"/>
      <c r="R54" s="72"/>
    </row>
    <row r="55" spans="1:18" s="97" customFormat="1" ht="15" x14ac:dyDescent="0.25">
      <c r="A55" s="101" t="s">
        <v>113</v>
      </c>
      <c r="B55" s="102"/>
      <c r="C55" s="103">
        <v>8546</v>
      </c>
      <c r="D55" s="82">
        <v>8546</v>
      </c>
      <c r="E55" s="82">
        <v>32953</v>
      </c>
      <c r="F55" s="82">
        <v>1197371</v>
      </c>
      <c r="G55" s="82">
        <v>1232650</v>
      </c>
      <c r="H55" s="82">
        <f>G55/365.25</f>
        <v>3374.8117727583844</v>
      </c>
      <c r="I55" s="82">
        <v>36</v>
      </c>
      <c r="J55" s="82">
        <v>306839</v>
      </c>
      <c r="K55" s="104">
        <v>87472868</v>
      </c>
      <c r="L55" s="82">
        <f>K55/365.25</f>
        <v>239487.66050650241</v>
      </c>
      <c r="M55" s="84">
        <v>27.851739837504358</v>
      </c>
      <c r="N55" s="84">
        <v>140.10893985490287</v>
      </c>
      <c r="O55" s="84">
        <v>3.8559560028083313</v>
      </c>
      <c r="P55" s="84">
        <v>36.335720571723364</v>
      </c>
      <c r="Q55" s="84">
        <f>I55/(H55/1000)</f>
        <v>10.667261590881434</v>
      </c>
      <c r="R55" s="84">
        <v>2.9205370543138769</v>
      </c>
    </row>
    <row r="56" spans="1:18" ht="15" x14ac:dyDescent="0.25">
      <c r="A56" s="101" t="s">
        <v>114</v>
      </c>
      <c r="B56" s="102"/>
      <c r="C56" s="103">
        <v>15755</v>
      </c>
      <c r="D56" s="82">
        <v>15755</v>
      </c>
      <c r="E56" s="82">
        <v>57338</v>
      </c>
      <c r="F56" s="82">
        <v>2111583</v>
      </c>
      <c r="G56" s="82">
        <v>2189142</v>
      </c>
      <c r="H56" s="82">
        <f>G56/365.25</f>
        <v>5993.5441478439425</v>
      </c>
      <c r="I56" s="82">
        <v>43</v>
      </c>
      <c r="J56" s="82">
        <v>378093</v>
      </c>
      <c r="K56" s="104">
        <v>105576685</v>
      </c>
      <c r="L56" s="82">
        <f>K56/365.25</f>
        <v>289053.21013004793</v>
      </c>
      <c r="M56" s="84">
        <v>41.66964212508563</v>
      </c>
      <c r="N56" s="84">
        <v>134.02621390034909</v>
      </c>
      <c r="O56" s="84">
        <v>3.6393525864804825</v>
      </c>
      <c r="P56" s="84">
        <v>36.826938505005408</v>
      </c>
      <c r="Q56" s="84">
        <f>I56/(H56/1000)</f>
        <v>7.1743861293602702</v>
      </c>
      <c r="R56" s="84">
        <v>1.9642398711458644</v>
      </c>
    </row>
    <row r="57" spans="1:18" s="97" customFormat="1" ht="15" x14ac:dyDescent="0.25">
      <c r="A57" s="101" t="s">
        <v>115</v>
      </c>
      <c r="B57" s="102"/>
      <c r="C57" s="103">
        <v>0</v>
      </c>
      <c r="D57" s="82">
        <v>0</v>
      </c>
      <c r="E57" s="82">
        <v>0</v>
      </c>
      <c r="F57" s="82">
        <v>0</v>
      </c>
      <c r="G57" s="82">
        <v>0</v>
      </c>
      <c r="H57" s="82">
        <f>G57/365.25</f>
        <v>0</v>
      </c>
      <c r="I57" s="82">
        <v>0</v>
      </c>
      <c r="J57" s="82">
        <v>11</v>
      </c>
      <c r="K57" s="104">
        <v>2754</v>
      </c>
      <c r="L57" s="82">
        <f>K57/365.25</f>
        <v>7.5400410677618073</v>
      </c>
      <c r="M57" s="84">
        <v>0</v>
      </c>
      <c r="N57" s="84">
        <v>0</v>
      </c>
      <c r="O57" s="84">
        <v>0</v>
      </c>
      <c r="P57" s="84">
        <v>0</v>
      </c>
      <c r="Q57" s="84">
        <v>0</v>
      </c>
      <c r="R57" s="111" t="s">
        <v>116</v>
      </c>
    </row>
    <row r="58" spans="1:18" s="97" customFormat="1" x14ac:dyDescent="0.2">
      <c r="A58" s="77" t="s">
        <v>101</v>
      </c>
      <c r="B58" s="77"/>
      <c r="C58" s="77"/>
      <c r="D58" s="77"/>
      <c r="E58" s="77"/>
      <c r="F58" s="77"/>
      <c r="G58" s="77"/>
      <c r="H58" s="77"/>
      <c r="I58" s="77"/>
      <c r="J58" s="77"/>
      <c r="K58" s="77"/>
      <c r="L58" s="77"/>
      <c r="M58" s="77"/>
      <c r="N58" s="77"/>
      <c r="O58" s="77"/>
      <c r="P58" s="77"/>
      <c r="Q58" s="77"/>
      <c r="R58" s="77"/>
    </row>
    <row r="59" spans="1:18" x14ac:dyDescent="0.2">
      <c r="A59" s="78" t="s">
        <v>97</v>
      </c>
      <c r="B59" s="79"/>
      <c r="C59" s="79"/>
      <c r="D59" s="79"/>
      <c r="E59" s="79"/>
      <c r="F59" s="79"/>
      <c r="G59" s="79"/>
      <c r="H59" s="79"/>
      <c r="I59" s="79"/>
      <c r="J59" s="79"/>
      <c r="K59" s="79"/>
      <c r="L59" s="79"/>
      <c r="M59" s="79"/>
      <c r="N59" s="79"/>
      <c r="O59" s="79"/>
      <c r="P59" s="79"/>
      <c r="Q59" s="79"/>
      <c r="R59" s="79"/>
    </row>
    <row r="60" spans="1:18" s="97" customFormat="1" x14ac:dyDescent="0.2">
      <c r="A60" s="98" t="s">
        <v>51</v>
      </c>
      <c r="B60" s="72"/>
      <c r="C60" s="93"/>
      <c r="D60" s="93"/>
      <c r="E60" s="93"/>
      <c r="F60" s="93"/>
      <c r="G60" s="93"/>
      <c r="H60" s="93"/>
      <c r="I60" s="95"/>
      <c r="J60" s="93"/>
      <c r="K60" s="93"/>
      <c r="L60" s="93"/>
      <c r="M60" s="93"/>
      <c r="N60" s="93"/>
      <c r="O60" s="93"/>
      <c r="P60" s="93"/>
      <c r="Q60" s="93"/>
      <c r="R60" s="72"/>
    </row>
    <row r="61" spans="1:18" s="97" customFormat="1" ht="15" x14ac:dyDescent="0.25">
      <c r="A61" s="101" t="s">
        <v>113</v>
      </c>
      <c r="B61" s="102"/>
      <c r="C61" s="103">
        <v>46348</v>
      </c>
      <c r="D61" s="82">
        <v>46348</v>
      </c>
      <c r="E61" s="82">
        <v>154952</v>
      </c>
      <c r="F61" s="82">
        <v>6059535</v>
      </c>
      <c r="G61" s="82">
        <v>6122636</v>
      </c>
      <c r="H61" s="82">
        <f>G61/365.25</f>
        <v>16762.863791923341</v>
      </c>
      <c r="I61" s="82">
        <v>216</v>
      </c>
      <c r="J61" s="82">
        <v>357896</v>
      </c>
      <c r="K61" s="104">
        <v>103520592</v>
      </c>
      <c r="L61" s="82">
        <f>K61/365.25</f>
        <v>283423.9342915811</v>
      </c>
      <c r="M61" s="84">
        <v>129.50130764244361</v>
      </c>
      <c r="N61" s="84">
        <v>130.73994562872184</v>
      </c>
      <c r="O61" s="84">
        <v>3.3432294813152672</v>
      </c>
      <c r="P61" s="84">
        <v>39.105884402911869</v>
      </c>
      <c r="Q61" s="84">
        <f>I61/(H61/1000)</f>
        <v>12.885626387065964</v>
      </c>
      <c r="R61" s="84">
        <v>3.5278922346518726</v>
      </c>
    </row>
    <row r="62" spans="1:18" ht="15" x14ac:dyDescent="0.25">
      <c r="A62" s="101" t="s">
        <v>114</v>
      </c>
      <c r="B62" s="102"/>
      <c r="C62" s="103">
        <v>62594</v>
      </c>
      <c r="D62" s="82">
        <v>62594</v>
      </c>
      <c r="E62" s="82">
        <v>196941</v>
      </c>
      <c r="F62" s="82">
        <v>8042472</v>
      </c>
      <c r="G62" s="82">
        <v>8152012</v>
      </c>
      <c r="H62" s="82">
        <f>G62/365.25</f>
        <v>22318.992470910336</v>
      </c>
      <c r="I62" s="82">
        <v>258</v>
      </c>
      <c r="J62" s="82">
        <v>455134</v>
      </c>
      <c r="K62" s="104">
        <v>131156139</v>
      </c>
      <c r="L62" s="82">
        <f>K62/365.25</f>
        <v>359085.93839835731</v>
      </c>
      <c r="M62" s="84">
        <v>137.52872780324034</v>
      </c>
      <c r="N62" s="84">
        <v>128.48630859187782</v>
      </c>
      <c r="O62" s="84">
        <v>3.1463239288110683</v>
      </c>
      <c r="P62" s="84">
        <v>40.836961323442047</v>
      </c>
      <c r="Q62" s="84">
        <f>I62/(H62/1000)</f>
        <v>11.559661590292066</v>
      </c>
      <c r="R62" s="84">
        <v>3.1648628583961851</v>
      </c>
    </row>
    <row r="63" spans="1:18" s="97" customFormat="1" ht="15" x14ac:dyDescent="0.25">
      <c r="A63" s="101" t="s">
        <v>115</v>
      </c>
      <c r="B63" s="102"/>
      <c r="C63" s="103">
        <v>1</v>
      </c>
      <c r="D63" s="82">
        <v>1</v>
      </c>
      <c r="E63" s="82">
        <v>2</v>
      </c>
      <c r="F63" s="82">
        <v>60</v>
      </c>
      <c r="G63" s="82">
        <v>70</v>
      </c>
      <c r="H63" s="82">
        <f>G63/365.25</f>
        <v>0.19164955509924708</v>
      </c>
      <c r="I63" s="82">
        <v>0</v>
      </c>
      <c r="J63" s="82">
        <v>13</v>
      </c>
      <c r="K63" s="104">
        <v>3622</v>
      </c>
      <c r="L63" s="82">
        <f>K63/365.25</f>
        <v>9.9164955509924706</v>
      </c>
      <c r="M63" s="84">
        <v>76.923076923076934</v>
      </c>
      <c r="N63" s="84">
        <v>60</v>
      </c>
      <c r="O63" s="84">
        <v>2</v>
      </c>
      <c r="P63" s="84">
        <v>30</v>
      </c>
      <c r="Q63" s="84">
        <f>I63/(H63/1000)</f>
        <v>0</v>
      </c>
      <c r="R63" s="84">
        <v>0</v>
      </c>
    </row>
    <row r="64" spans="1:18" s="97" customFormat="1" x14ac:dyDescent="0.2">
      <c r="A64" s="98" t="s">
        <v>55</v>
      </c>
      <c r="B64" s="72"/>
      <c r="C64" s="93"/>
      <c r="D64" s="93"/>
      <c r="E64" s="93"/>
      <c r="F64" s="93"/>
      <c r="G64" s="93"/>
      <c r="H64" s="93"/>
      <c r="I64" s="96"/>
      <c r="J64" s="93"/>
      <c r="K64" s="93"/>
      <c r="L64" s="93"/>
      <c r="M64" s="93"/>
      <c r="N64" s="93"/>
      <c r="O64" s="93"/>
      <c r="P64" s="93"/>
      <c r="Q64" s="93"/>
      <c r="R64" s="72"/>
    </row>
    <row r="65" spans="1:18" s="97" customFormat="1" ht="15" x14ac:dyDescent="0.25">
      <c r="A65" s="101" t="s">
        <v>113</v>
      </c>
      <c r="B65" s="102"/>
      <c r="C65" s="103">
        <v>46389</v>
      </c>
      <c r="D65" s="82">
        <v>46389</v>
      </c>
      <c r="E65" s="82">
        <v>154869</v>
      </c>
      <c r="F65" s="82">
        <v>6059288</v>
      </c>
      <c r="G65" s="82">
        <v>6131175</v>
      </c>
      <c r="H65" s="82">
        <f>G65/365.25</f>
        <v>16786.24229979466</v>
      </c>
      <c r="I65" s="82">
        <v>176</v>
      </c>
      <c r="J65" s="82">
        <v>358022</v>
      </c>
      <c r="K65" s="104">
        <v>103703733</v>
      </c>
      <c r="L65" s="82">
        <f>K65/365.25</f>
        <v>283925.34702258726</v>
      </c>
      <c r="M65" s="84">
        <v>129.57024987291285</v>
      </c>
      <c r="N65" s="84">
        <v>130.6190691758822</v>
      </c>
      <c r="O65" s="84">
        <v>3.3384854168013969</v>
      </c>
      <c r="P65" s="84">
        <v>39.125247790067732</v>
      </c>
      <c r="Q65" s="84">
        <f>I65/(H65/1000)</f>
        <v>10.484776572190487</v>
      </c>
      <c r="R65" s="84">
        <v>2.8705753791075934</v>
      </c>
    </row>
    <row r="66" spans="1:18" ht="15" x14ac:dyDescent="0.25">
      <c r="A66" s="101" t="s">
        <v>114</v>
      </c>
      <c r="B66" s="102"/>
      <c r="C66" s="103">
        <v>62626</v>
      </c>
      <c r="D66" s="82">
        <v>62626</v>
      </c>
      <c r="E66" s="82">
        <v>196728</v>
      </c>
      <c r="F66" s="82">
        <v>8036247</v>
      </c>
      <c r="G66" s="82">
        <v>8153572</v>
      </c>
      <c r="H66" s="82">
        <f>G66/365.25</f>
        <v>22323.263518138261</v>
      </c>
      <c r="I66" s="82">
        <v>195</v>
      </c>
      <c r="J66" s="82">
        <v>455427</v>
      </c>
      <c r="K66" s="106">
        <v>131456932</v>
      </c>
      <c r="L66" s="82">
        <f>K66/365.25</f>
        <v>359909.46475017112</v>
      </c>
      <c r="M66" s="84">
        <v>137.51051211280844</v>
      </c>
      <c r="N66" s="84">
        <v>128.32125634720404</v>
      </c>
      <c r="O66" s="84">
        <v>3.1413151087407787</v>
      </c>
      <c r="P66" s="84">
        <v>40.849533365865561</v>
      </c>
      <c r="Q66" s="84">
        <f>I66/(H66/1000)</f>
        <v>8.7352819107993405</v>
      </c>
      <c r="R66" s="84">
        <v>2.391589845530278</v>
      </c>
    </row>
    <row r="67" spans="1:18" s="97" customFormat="1" ht="15" x14ac:dyDescent="0.25">
      <c r="A67" s="101" t="s">
        <v>115</v>
      </c>
      <c r="B67" s="102"/>
      <c r="C67" s="103">
        <v>1</v>
      </c>
      <c r="D67" s="82">
        <v>1</v>
      </c>
      <c r="E67" s="82">
        <v>2</v>
      </c>
      <c r="F67" s="82">
        <v>60</v>
      </c>
      <c r="G67" s="82">
        <v>70</v>
      </c>
      <c r="H67" s="82">
        <f>G67/365.25</f>
        <v>0.19164955509924708</v>
      </c>
      <c r="I67" s="82">
        <v>0</v>
      </c>
      <c r="J67" s="82">
        <v>13</v>
      </c>
      <c r="K67" s="106">
        <v>3622</v>
      </c>
      <c r="L67" s="82">
        <f>K67/365.25</f>
        <v>9.9164955509924706</v>
      </c>
      <c r="M67" s="84">
        <v>76.923076923076934</v>
      </c>
      <c r="N67" s="84">
        <v>60</v>
      </c>
      <c r="O67" s="84">
        <v>2</v>
      </c>
      <c r="P67" s="84">
        <v>30</v>
      </c>
      <c r="Q67" s="84">
        <f>I67/(H67/1000)</f>
        <v>0</v>
      </c>
      <c r="R67" s="84">
        <v>0</v>
      </c>
    </row>
    <row r="68" spans="1:18" x14ac:dyDescent="0.2">
      <c r="A68" s="98" t="s">
        <v>98</v>
      </c>
      <c r="B68" s="72"/>
      <c r="C68" s="93"/>
      <c r="D68" s="93"/>
      <c r="E68" s="93"/>
      <c r="F68" s="93"/>
      <c r="G68" s="93"/>
      <c r="H68" s="93"/>
      <c r="I68" s="93"/>
      <c r="J68" s="93"/>
      <c r="K68" s="93"/>
      <c r="L68" s="93"/>
      <c r="M68" s="93"/>
      <c r="N68" s="93"/>
      <c r="O68" s="93"/>
      <c r="P68" s="93"/>
      <c r="Q68" s="93"/>
      <c r="R68" s="72"/>
    </row>
    <row r="69" spans="1:18" ht="15" x14ac:dyDescent="0.25">
      <c r="A69" s="101" t="s">
        <v>113</v>
      </c>
      <c r="B69" s="102"/>
      <c r="C69" s="103">
        <v>46106</v>
      </c>
      <c r="D69" s="82">
        <v>46106</v>
      </c>
      <c r="E69" s="82">
        <v>153752</v>
      </c>
      <c r="F69" s="82">
        <v>6023615</v>
      </c>
      <c r="G69" s="82">
        <v>6078659</v>
      </c>
      <c r="H69" s="82">
        <f>G69/365.25</f>
        <v>16642.461327857633</v>
      </c>
      <c r="I69" s="82">
        <v>384</v>
      </c>
      <c r="J69" s="82">
        <v>357118</v>
      </c>
      <c r="K69" s="106">
        <v>103240462</v>
      </c>
      <c r="L69" s="82">
        <f>K69/365.25</f>
        <v>282656.9801505818</v>
      </c>
      <c r="M69" s="84">
        <v>129.10578576268907</v>
      </c>
      <c r="N69" s="84">
        <v>130.64709582266951</v>
      </c>
      <c r="O69" s="84">
        <v>3.3347503578709929</v>
      </c>
      <c r="P69" s="84">
        <v>39.177474114157867</v>
      </c>
      <c r="Q69" s="84">
        <f>I69/(H69/1000)</f>
        <v>23.073510127809438</v>
      </c>
      <c r="R69" s="84">
        <v>6.3171827865323582</v>
      </c>
    </row>
    <row r="70" spans="1:18" ht="15" x14ac:dyDescent="0.25">
      <c r="A70" s="101" t="s">
        <v>114</v>
      </c>
      <c r="B70" s="102"/>
      <c r="C70" s="103">
        <v>62282</v>
      </c>
      <c r="D70" s="82">
        <v>62282</v>
      </c>
      <c r="E70" s="82">
        <v>195415</v>
      </c>
      <c r="F70" s="82">
        <v>7992106</v>
      </c>
      <c r="G70" s="82">
        <v>8092329</v>
      </c>
      <c r="H70" s="82">
        <f>G70/365.25</f>
        <v>22155.589322381929</v>
      </c>
      <c r="I70" s="82">
        <v>445</v>
      </c>
      <c r="J70" s="82">
        <v>454184</v>
      </c>
      <c r="K70" s="106">
        <v>130846080</v>
      </c>
      <c r="L70" s="82">
        <f>K70/365.25</f>
        <v>358237.04312114988</v>
      </c>
      <c r="M70" s="84">
        <v>137.12944533493035</v>
      </c>
      <c r="N70" s="84">
        <v>128.32128062682636</v>
      </c>
      <c r="O70" s="84">
        <v>3.1375838926174495</v>
      </c>
      <c r="P70" s="84">
        <v>40.89811938694573</v>
      </c>
      <c r="Q70" s="84">
        <f>I70/(H70/1000)</f>
        <v>20.085225155823498</v>
      </c>
      <c r="R70" s="84">
        <v>5.4990349502596843</v>
      </c>
    </row>
    <row r="71" spans="1:18" ht="15" x14ac:dyDescent="0.25">
      <c r="A71" s="101" t="s">
        <v>115</v>
      </c>
      <c r="B71" s="102"/>
      <c r="C71" s="103">
        <v>1</v>
      </c>
      <c r="D71" s="82">
        <v>1</v>
      </c>
      <c r="E71" s="82">
        <v>2</v>
      </c>
      <c r="F71" s="82">
        <v>60</v>
      </c>
      <c r="G71" s="82">
        <v>70</v>
      </c>
      <c r="H71" s="82">
        <f>G71/365.25</f>
        <v>0.19164955509924708</v>
      </c>
      <c r="I71" s="82">
        <v>0</v>
      </c>
      <c r="J71" s="82">
        <v>13</v>
      </c>
      <c r="K71" s="104">
        <v>3622</v>
      </c>
      <c r="L71" s="82">
        <f>K71/365.25</f>
        <v>9.9164955509924706</v>
      </c>
      <c r="M71" s="84">
        <v>76.923076923076934</v>
      </c>
      <c r="N71" s="84">
        <v>60</v>
      </c>
      <c r="O71" s="84">
        <v>2</v>
      </c>
      <c r="P71" s="84">
        <v>30</v>
      </c>
      <c r="Q71" s="84">
        <f>I71/(H71/1000)</f>
        <v>0</v>
      </c>
      <c r="R71" s="84">
        <v>0</v>
      </c>
    </row>
    <row r="72" spans="1:18" x14ac:dyDescent="0.2">
      <c r="A72" s="85" t="s">
        <v>99</v>
      </c>
      <c r="B72" s="89"/>
      <c r="C72" s="107"/>
      <c r="D72" s="107"/>
      <c r="E72" s="107"/>
      <c r="F72" s="107"/>
      <c r="G72" s="107"/>
      <c r="H72" s="107"/>
      <c r="I72" s="107"/>
      <c r="J72" s="107"/>
      <c r="K72" s="107"/>
      <c r="L72" s="107"/>
      <c r="M72" s="107"/>
      <c r="N72" s="107"/>
      <c r="O72" s="107"/>
      <c r="P72" s="107"/>
      <c r="Q72" s="107"/>
      <c r="R72" s="89"/>
    </row>
    <row r="73" spans="1:18" x14ac:dyDescent="0.2">
      <c r="A73" s="98" t="s">
        <v>51</v>
      </c>
      <c r="B73" s="72"/>
      <c r="C73" s="93"/>
      <c r="D73" s="93"/>
      <c r="E73" s="93"/>
      <c r="F73" s="93"/>
      <c r="G73" s="93"/>
      <c r="H73" s="93"/>
      <c r="I73" s="93"/>
      <c r="J73" s="93"/>
      <c r="K73" s="93"/>
      <c r="L73" s="93"/>
      <c r="M73" s="93"/>
      <c r="N73" s="93"/>
      <c r="O73" s="93"/>
      <c r="P73" s="93"/>
      <c r="Q73" s="93"/>
      <c r="R73" s="72"/>
    </row>
    <row r="74" spans="1:18" ht="15" x14ac:dyDescent="0.25">
      <c r="A74" s="101" t="s">
        <v>113</v>
      </c>
      <c r="B74" s="102"/>
      <c r="C74" s="103">
        <v>35362</v>
      </c>
      <c r="D74" s="82">
        <v>35362</v>
      </c>
      <c r="E74" s="82">
        <v>124592</v>
      </c>
      <c r="F74" s="82">
        <v>4735054</v>
      </c>
      <c r="G74" s="82">
        <v>4776229</v>
      </c>
      <c r="H74" s="82">
        <f>G74/365.25</f>
        <v>13076.602327173168</v>
      </c>
      <c r="I74" s="82">
        <v>173</v>
      </c>
      <c r="J74" s="82">
        <v>313848</v>
      </c>
      <c r="K74" s="104">
        <v>91301834</v>
      </c>
      <c r="L74" s="82">
        <f>K74/365.25</f>
        <v>249970.79808350446</v>
      </c>
      <c r="M74" s="84">
        <v>112.67237643700136</v>
      </c>
      <c r="N74" s="84">
        <v>133.90232452915558</v>
      </c>
      <c r="O74" s="84">
        <v>3.5233301283864034</v>
      </c>
      <c r="P74" s="84">
        <v>38.004478618209838</v>
      </c>
      <c r="Q74" s="84">
        <f>I74/(H74/1000)</f>
        <v>13.2297362626457</v>
      </c>
      <c r="R74" s="84">
        <v>3.622104384023463</v>
      </c>
    </row>
    <row r="75" spans="1:18" ht="15" x14ac:dyDescent="0.25">
      <c r="A75" s="101" t="s">
        <v>114</v>
      </c>
      <c r="B75" s="102"/>
      <c r="C75" s="103">
        <v>46727</v>
      </c>
      <c r="D75" s="82">
        <v>46727</v>
      </c>
      <c r="E75" s="82">
        <v>154779</v>
      </c>
      <c r="F75" s="82">
        <v>6114276</v>
      </c>
      <c r="G75" s="82">
        <v>6195065</v>
      </c>
      <c r="H75" s="82">
        <f>G75/365.25</f>
        <v>16961.163586584531</v>
      </c>
      <c r="I75" s="82">
        <v>204</v>
      </c>
      <c r="J75" s="82">
        <v>391204</v>
      </c>
      <c r="K75" s="104">
        <v>112876467</v>
      </c>
      <c r="L75" s="82">
        <f>K75/365.25</f>
        <v>309038.92402464064</v>
      </c>
      <c r="M75" s="84">
        <v>119.44407521395486</v>
      </c>
      <c r="N75" s="84">
        <v>130.85102831339483</v>
      </c>
      <c r="O75" s="84">
        <v>3.3124103837181931</v>
      </c>
      <c r="P75" s="84">
        <v>39.503265946930782</v>
      </c>
      <c r="Q75" s="84">
        <f>I75/(H75/1000)</f>
        <v>12.027476709283924</v>
      </c>
      <c r="R75" s="84">
        <v>3.2929436575726001</v>
      </c>
    </row>
    <row r="76" spans="1:18" ht="15" x14ac:dyDescent="0.25">
      <c r="A76" s="101" t="s">
        <v>115</v>
      </c>
      <c r="B76" s="102"/>
      <c r="C76" s="103">
        <v>1</v>
      </c>
      <c r="D76" s="82">
        <v>1</v>
      </c>
      <c r="E76" s="82">
        <v>2</v>
      </c>
      <c r="F76" s="82">
        <v>60</v>
      </c>
      <c r="G76" s="82">
        <v>70</v>
      </c>
      <c r="H76" s="82">
        <f>G76/365.25</f>
        <v>0.19164955509924708</v>
      </c>
      <c r="I76" s="82">
        <v>0</v>
      </c>
      <c r="J76" s="82">
        <v>12</v>
      </c>
      <c r="K76" s="104">
        <v>2906</v>
      </c>
      <c r="L76" s="82">
        <f>K76/365.25</f>
        <v>7.956194387405886</v>
      </c>
      <c r="M76" s="84">
        <v>83.333333333333329</v>
      </c>
      <c r="N76" s="84">
        <v>60</v>
      </c>
      <c r="O76" s="84">
        <v>2</v>
      </c>
      <c r="P76" s="84">
        <v>30</v>
      </c>
      <c r="Q76" s="84">
        <f>I76/(H76/1000)</f>
        <v>0</v>
      </c>
      <c r="R76" s="84">
        <v>0</v>
      </c>
    </row>
    <row r="77" spans="1:18" x14ac:dyDescent="0.2">
      <c r="A77" s="98" t="s">
        <v>55</v>
      </c>
      <c r="B77" s="72"/>
      <c r="C77" s="93"/>
      <c r="D77" s="93"/>
      <c r="E77" s="93"/>
      <c r="F77" s="93"/>
      <c r="G77" s="93"/>
      <c r="H77" s="93"/>
      <c r="I77" s="93"/>
      <c r="J77" s="93"/>
      <c r="K77" s="93"/>
      <c r="L77" s="93"/>
      <c r="M77" s="93"/>
      <c r="N77" s="93"/>
      <c r="O77" s="93"/>
      <c r="P77" s="93"/>
      <c r="Q77" s="93"/>
      <c r="R77" s="72"/>
    </row>
    <row r="78" spans="1:18" ht="15" x14ac:dyDescent="0.25">
      <c r="A78" s="101" t="s">
        <v>113</v>
      </c>
      <c r="B78" s="102"/>
      <c r="C78" s="103">
        <v>35381</v>
      </c>
      <c r="D78" s="82">
        <v>35381</v>
      </c>
      <c r="E78" s="82">
        <v>124424</v>
      </c>
      <c r="F78" s="82">
        <v>4733191</v>
      </c>
      <c r="G78" s="82">
        <v>4781578</v>
      </c>
      <c r="H78" s="82">
        <f>G78/365.25</f>
        <v>13091.247091033538</v>
      </c>
      <c r="I78" s="82">
        <v>142</v>
      </c>
      <c r="J78" s="82">
        <v>313964</v>
      </c>
      <c r="K78" s="104">
        <v>91472484</v>
      </c>
      <c r="L78" s="82">
        <f>K78/365.25</f>
        <v>250438.01232032853</v>
      </c>
      <c r="M78" s="84">
        <v>112.69126396656942</v>
      </c>
      <c r="N78" s="84">
        <v>133.77776207569033</v>
      </c>
      <c r="O78" s="84">
        <v>3.5166897487351969</v>
      </c>
      <c r="P78" s="84">
        <v>38.040820099016265</v>
      </c>
      <c r="Q78" s="84">
        <f>I78/(H78/1000)</f>
        <v>10.846942160098614</v>
      </c>
      <c r="R78" s="84">
        <v>2.9697309131002361</v>
      </c>
    </row>
    <row r="79" spans="1:18" ht="15" x14ac:dyDescent="0.25">
      <c r="A79" s="101" t="s">
        <v>114</v>
      </c>
      <c r="B79" s="102"/>
      <c r="C79" s="103">
        <v>46770</v>
      </c>
      <c r="D79" s="82">
        <v>46770</v>
      </c>
      <c r="E79" s="82">
        <v>154698</v>
      </c>
      <c r="F79" s="82">
        <v>6112086</v>
      </c>
      <c r="G79" s="82">
        <v>6199227</v>
      </c>
      <c r="H79" s="82">
        <f>G79/365.25</f>
        <v>16972.558521560575</v>
      </c>
      <c r="I79" s="82">
        <v>158</v>
      </c>
      <c r="J79" s="82">
        <v>391506</v>
      </c>
      <c r="K79" s="104">
        <v>113144785</v>
      </c>
      <c r="L79" s="82">
        <f>K79/365.25</f>
        <v>309773.53867214237</v>
      </c>
      <c r="M79" s="84">
        <v>119.46177070083216</v>
      </c>
      <c r="N79" s="84">
        <v>130.68389993585632</v>
      </c>
      <c r="O79" s="84">
        <v>3.3076330981398332</v>
      </c>
      <c r="P79" s="84">
        <v>39.509793274638326</v>
      </c>
      <c r="Q79" s="84">
        <f>I79/(H79/1000)</f>
        <v>9.3091445110817848</v>
      </c>
      <c r="R79" s="84">
        <v>2.5487048627191746</v>
      </c>
    </row>
    <row r="80" spans="1:18" ht="15" x14ac:dyDescent="0.25">
      <c r="A80" s="101" t="s">
        <v>115</v>
      </c>
      <c r="B80" s="102"/>
      <c r="C80" s="103">
        <v>1</v>
      </c>
      <c r="D80" s="82">
        <v>1</v>
      </c>
      <c r="E80" s="82">
        <v>2</v>
      </c>
      <c r="F80" s="82">
        <v>60</v>
      </c>
      <c r="G80" s="82">
        <v>70</v>
      </c>
      <c r="H80" s="82">
        <f>G80/365.25</f>
        <v>0.19164955509924708</v>
      </c>
      <c r="I80" s="82">
        <v>0</v>
      </c>
      <c r="J80" s="82">
        <v>12</v>
      </c>
      <c r="K80" s="104">
        <v>2906</v>
      </c>
      <c r="L80" s="82">
        <f>K80/365.25</f>
        <v>7.956194387405886</v>
      </c>
      <c r="M80" s="84">
        <v>83.333333333333329</v>
      </c>
      <c r="N80" s="84">
        <v>60</v>
      </c>
      <c r="O80" s="84">
        <v>2</v>
      </c>
      <c r="P80" s="84">
        <v>30</v>
      </c>
      <c r="Q80" s="84">
        <f>I80/(H80/1000)</f>
        <v>0</v>
      </c>
      <c r="R80" s="84">
        <v>0</v>
      </c>
    </row>
    <row r="81" spans="1:18" x14ac:dyDescent="0.2">
      <c r="A81" s="98" t="s">
        <v>98</v>
      </c>
      <c r="B81" s="72"/>
      <c r="C81" s="93"/>
      <c r="D81" s="93"/>
      <c r="E81" s="93"/>
      <c r="F81" s="93"/>
      <c r="G81" s="93"/>
      <c r="H81" s="93"/>
      <c r="I81" s="93"/>
      <c r="J81" s="93"/>
      <c r="K81" s="93"/>
      <c r="L81" s="93"/>
      <c r="M81" s="93"/>
      <c r="N81" s="93"/>
      <c r="O81" s="93"/>
      <c r="P81" s="93"/>
      <c r="Q81" s="93"/>
      <c r="R81" s="72"/>
    </row>
    <row r="82" spans="1:18" ht="15" x14ac:dyDescent="0.25">
      <c r="A82" s="101" t="s">
        <v>113</v>
      </c>
      <c r="B82" s="102"/>
      <c r="C82" s="103">
        <v>35145</v>
      </c>
      <c r="D82" s="82">
        <v>35145</v>
      </c>
      <c r="E82" s="82">
        <v>123474</v>
      </c>
      <c r="F82" s="82">
        <v>4702575</v>
      </c>
      <c r="G82" s="82">
        <v>4737134</v>
      </c>
      <c r="H82" s="82">
        <f>G82/365.25</f>
        <v>12969.566050650239</v>
      </c>
      <c r="I82" s="82">
        <v>309</v>
      </c>
      <c r="J82" s="82">
        <v>313127</v>
      </c>
      <c r="K82" s="104">
        <v>91055054</v>
      </c>
      <c r="L82" s="82">
        <f>K82/365.25</f>
        <v>249295.151266256</v>
      </c>
      <c r="M82" s="84">
        <v>112.23880406352694</v>
      </c>
      <c r="N82" s="84">
        <v>133.80495091762697</v>
      </c>
      <c r="O82" s="84">
        <v>3.5132735808792148</v>
      </c>
      <c r="P82" s="84">
        <v>38.085548374556588</v>
      </c>
      <c r="Q82" s="84">
        <f>I82/(H82/1000)</f>
        <v>23.825006850133434</v>
      </c>
      <c r="R82" s="84">
        <v>6.5229313758065528</v>
      </c>
    </row>
    <row r="83" spans="1:18" ht="15" x14ac:dyDescent="0.25">
      <c r="A83" s="101" t="s">
        <v>114</v>
      </c>
      <c r="B83" s="102"/>
      <c r="C83" s="103">
        <v>46474</v>
      </c>
      <c r="D83" s="82">
        <v>46474</v>
      </c>
      <c r="E83" s="82">
        <v>153582</v>
      </c>
      <c r="F83" s="82">
        <v>6075628</v>
      </c>
      <c r="G83" s="82">
        <v>6148965</v>
      </c>
      <c r="H83" s="82">
        <f>G83/365.25</f>
        <v>16834.948665297743</v>
      </c>
      <c r="I83" s="82">
        <v>357</v>
      </c>
      <c r="J83" s="82">
        <v>390375</v>
      </c>
      <c r="K83" s="104">
        <v>112605172</v>
      </c>
      <c r="L83" s="82">
        <f>K83/365.25</f>
        <v>308296.15879534563</v>
      </c>
      <c r="M83" s="84">
        <v>119.04963176432918</v>
      </c>
      <c r="N83" s="84">
        <v>130.73176399707364</v>
      </c>
      <c r="O83" s="84">
        <v>3.3046864913715197</v>
      </c>
      <c r="P83" s="84">
        <v>39.559505671237517</v>
      </c>
      <c r="Q83" s="84">
        <f>I83/(H83/1000)</f>
        <v>21.205885868597395</v>
      </c>
      <c r="R83" s="84">
        <v>5.8058551317172888</v>
      </c>
    </row>
    <row r="84" spans="1:18" ht="15" x14ac:dyDescent="0.25">
      <c r="A84" s="101" t="s">
        <v>115</v>
      </c>
      <c r="B84" s="102"/>
      <c r="C84" s="103">
        <v>1</v>
      </c>
      <c r="D84" s="82">
        <v>1</v>
      </c>
      <c r="E84" s="82">
        <v>2</v>
      </c>
      <c r="F84" s="82">
        <v>60</v>
      </c>
      <c r="G84" s="82">
        <v>70</v>
      </c>
      <c r="H84" s="82">
        <f>G84/365.25</f>
        <v>0.19164955509924708</v>
      </c>
      <c r="I84" s="82">
        <v>0</v>
      </c>
      <c r="J84" s="82">
        <v>12</v>
      </c>
      <c r="K84" s="104">
        <v>2906</v>
      </c>
      <c r="L84" s="82">
        <f>K84/365.25</f>
        <v>7.956194387405886</v>
      </c>
      <c r="M84" s="84">
        <v>83.333333333333329</v>
      </c>
      <c r="N84" s="84">
        <v>60</v>
      </c>
      <c r="O84" s="84">
        <v>2</v>
      </c>
      <c r="P84" s="84">
        <v>30</v>
      </c>
      <c r="Q84" s="84">
        <f>I84/(H84/1000)</f>
        <v>0</v>
      </c>
      <c r="R84" s="84">
        <v>0</v>
      </c>
    </row>
    <row r="85" spans="1:18" x14ac:dyDescent="0.2">
      <c r="A85" s="77" t="s">
        <v>102</v>
      </c>
      <c r="B85" s="77"/>
      <c r="C85" s="77"/>
      <c r="D85" s="77"/>
      <c r="E85" s="77"/>
      <c r="F85" s="77"/>
      <c r="G85" s="77"/>
      <c r="H85" s="77"/>
      <c r="I85" s="77"/>
      <c r="J85" s="77"/>
      <c r="K85" s="77"/>
      <c r="L85" s="77"/>
      <c r="M85" s="77"/>
      <c r="N85" s="77"/>
      <c r="O85" s="77"/>
      <c r="P85" s="77"/>
      <c r="Q85" s="77"/>
      <c r="R85" s="77"/>
    </row>
    <row r="86" spans="1:18" x14ac:dyDescent="0.2">
      <c r="A86" s="78" t="s">
        <v>97</v>
      </c>
      <c r="B86" s="79"/>
      <c r="C86" s="79"/>
      <c r="D86" s="79"/>
      <c r="E86" s="79"/>
      <c r="F86" s="79"/>
      <c r="G86" s="79"/>
      <c r="H86" s="79"/>
      <c r="I86" s="79"/>
      <c r="J86" s="79"/>
      <c r="K86" s="79"/>
      <c r="L86" s="79"/>
      <c r="M86" s="79"/>
      <c r="N86" s="79"/>
      <c r="O86" s="79"/>
      <c r="P86" s="79"/>
      <c r="Q86" s="79"/>
      <c r="R86" s="79"/>
    </row>
    <row r="87" spans="1:18" x14ac:dyDescent="0.2">
      <c r="A87" s="98" t="s">
        <v>51</v>
      </c>
      <c r="B87" s="72"/>
      <c r="C87" s="93"/>
      <c r="D87" s="93"/>
      <c r="E87" s="93"/>
      <c r="F87" s="93"/>
      <c r="G87" s="93"/>
      <c r="H87" s="93"/>
      <c r="I87" s="93"/>
      <c r="J87" s="93"/>
      <c r="K87" s="93"/>
      <c r="L87" s="93"/>
      <c r="M87" s="93"/>
      <c r="N87" s="93"/>
      <c r="O87" s="93"/>
      <c r="P87" s="93"/>
      <c r="Q87" s="93"/>
      <c r="R87" s="72"/>
    </row>
    <row r="88" spans="1:18" ht="15" x14ac:dyDescent="0.25">
      <c r="A88" s="101" t="s">
        <v>113</v>
      </c>
      <c r="B88" s="102"/>
      <c r="C88" s="103">
        <v>44692</v>
      </c>
      <c r="D88" s="82">
        <v>44692</v>
      </c>
      <c r="E88" s="82">
        <v>149048</v>
      </c>
      <c r="F88" s="82">
        <v>5832344</v>
      </c>
      <c r="G88" s="82">
        <v>5867201</v>
      </c>
      <c r="H88" s="82">
        <f>G88/365.25</f>
        <v>16063.520876112252</v>
      </c>
      <c r="I88" s="82">
        <v>211</v>
      </c>
      <c r="J88" s="82">
        <v>350993</v>
      </c>
      <c r="K88" s="104">
        <v>98987285</v>
      </c>
      <c r="L88" s="82">
        <f>K88/365.25</f>
        <v>271012.41615331965</v>
      </c>
      <c r="M88" s="84">
        <v>127.33017467584823</v>
      </c>
      <c r="N88" s="84">
        <v>130.50085026402937</v>
      </c>
      <c r="O88" s="84">
        <v>3.335004027566455</v>
      </c>
      <c r="P88" s="84">
        <v>39.13064247759111</v>
      </c>
      <c r="Q88" s="84">
        <f>I88/(H88/1000)</f>
        <v>13.13535193357105</v>
      </c>
      <c r="R88" s="84">
        <v>3.5962633630584664</v>
      </c>
    </row>
    <row r="89" spans="1:18" ht="15" x14ac:dyDescent="0.25">
      <c r="A89" s="101" t="s">
        <v>114</v>
      </c>
      <c r="B89" s="102"/>
      <c r="C89" s="103">
        <v>60148</v>
      </c>
      <c r="D89" s="82">
        <v>60148</v>
      </c>
      <c r="E89" s="82">
        <v>188522</v>
      </c>
      <c r="F89" s="82">
        <v>7718683</v>
      </c>
      <c r="G89" s="82">
        <v>7783767</v>
      </c>
      <c r="H89" s="82">
        <f>G89/365.25</f>
        <v>21310.792607802876</v>
      </c>
      <c r="I89" s="82">
        <v>254</v>
      </c>
      <c r="J89" s="82">
        <v>442225</v>
      </c>
      <c r="K89" s="104">
        <v>122550051</v>
      </c>
      <c r="L89" s="82">
        <f>K89/365.25</f>
        <v>335523.75359342917</v>
      </c>
      <c r="M89" s="84">
        <v>136.01221097857425</v>
      </c>
      <c r="N89" s="84">
        <v>128.32817383786659</v>
      </c>
      <c r="O89" s="84">
        <v>3.1343020549311698</v>
      </c>
      <c r="P89" s="84">
        <v>40.943141914471518</v>
      </c>
      <c r="Q89" s="84">
        <f>I89/(H89/1000)</f>
        <v>11.918843408339431</v>
      </c>
      <c r="R89" s="84">
        <v>3.2632014807226368</v>
      </c>
    </row>
    <row r="90" spans="1:18" ht="15" x14ac:dyDescent="0.25">
      <c r="A90" s="101" t="s">
        <v>115</v>
      </c>
      <c r="B90" s="102"/>
      <c r="C90" s="103">
        <v>1</v>
      </c>
      <c r="D90" s="82">
        <v>1</v>
      </c>
      <c r="E90" s="82">
        <v>2</v>
      </c>
      <c r="F90" s="82">
        <v>60</v>
      </c>
      <c r="G90" s="82">
        <v>70</v>
      </c>
      <c r="H90" s="82">
        <f>G90/365.25</f>
        <v>0.19164955509924708</v>
      </c>
      <c r="I90" s="82">
        <v>0</v>
      </c>
      <c r="J90" s="82">
        <v>12</v>
      </c>
      <c r="K90" s="104">
        <v>3288</v>
      </c>
      <c r="L90" s="82">
        <f>K90/365.25</f>
        <v>9.0020533880903493</v>
      </c>
      <c r="M90" s="84">
        <v>83.333333333333329</v>
      </c>
      <c r="N90" s="84">
        <v>60</v>
      </c>
      <c r="O90" s="84">
        <v>2</v>
      </c>
      <c r="P90" s="84">
        <v>30</v>
      </c>
      <c r="Q90" s="84">
        <f>I90/(H90/1000)</f>
        <v>0</v>
      </c>
      <c r="R90" s="84">
        <v>0</v>
      </c>
    </row>
    <row r="91" spans="1:18" x14ac:dyDescent="0.2">
      <c r="A91" s="98" t="s">
        <v>55</v>
      </c>
      <c r="B91" s="72"/>
      <c r="C91" s="93"/>
      <c r="D91" s="93"/>
      <c r="E91" s="93"/>
      <c r="F91" s="93"/>
      <c r="G91" s="93"/>
      <c r="H91" s="93"/>
      <c r="I91" s="93"/>
      <c r="J91" s="93"/>
      <c r="K91" s="93"/>
      <c r="L91" s="93"/>
      <c r="M91" s="93"/>
      <c r="N91" s="93"/>
      <c r="O91" s="93"/>
      <c r="P91" s="93"/>
      <c r="Q91" s="93"/>
      <c r="R91" s="72"/>
    </row>
    <row r="92" spans="1:18" ht="15" x14ac:dyDescent="0.25">
      <c r="A92" s="101" t="s">
        <v>113</v>
      </c>
      <c r="B92" s="102"/>
      <c r="C92" s="103">
        <v>44727</v>
      </c>
      <c r="D92" s="82">
        <v>44727</v>
      </c>
      <c r="E92" s="82">
        <v>148953</v>
      </c>
      <c r="F92" s="82">
        <v>5831651</v>
      </c>
      <c r="G92" s="82">
        <v>5875102</v>
      </c>
      <c r="H92" s="82">
        <f>G92/365.25</f>
        <v>16085.152635181383</v>
      </c>
      <c r="I92" s="82">
        <v>168</v>
      </c>
      <c r="J92" s="82">
        <v>351119</v>
      </c>
      <c r="K92" s="104">
        <v>99165003</v>
      </c>
      <c r="L92" s="82">
        <f>K92/365.25</f>
        <v>271498.98151950719</v>
      </c>
      <c r="M92" s="84">
        <v>127.38416320392801</v>
      </c>
      <c r="N92" s="84">
        <v>130.38323607664273</v>
      </c>
      <c r="O92" s="84">
        <v>3.3302703065262591</v>
      </c>
      <c r="P92" s="84">
        <v>39.150946942995439</v>
      </c>
      <c r="Q92" s="84">
        <f>I92/(H92/1000)</f>
        <v>10.444414411868934</v>
      </c>
      <c r="R92" s="84">
        <v>2.8595248218669225</v>
      </c>
    </row>
    <row r="93" spans="1:18" ht="15" x14ac:dyDescent="0.25">
      <c r="A93" s="101" t="s">
        <v>114</v>
      </c>
      <c r="B93" s="102"/>
      <c r="C93" s="103">
        <v>60176</v>
      </c>
      <c r="D93" s="82">
        <v>60176</v>
      </c>
      <c r="E93" s="82">
        <v>188318</v>
      </c>
      <c r="F93" s="82">
        <v>7712419</v>
      </c>
      <c r="G93" s="82">
        <v>7785527</v>
      </c>
      <c r="H93" s="82">
        <f>G93/365.25</f>
        <v>21315.611225188226</v>
      </c>
      <c r="I93" s="82">
        <v>188</v>
      </c>
      <c r="J93" s="82">
        <v>442497</v>
      </c>
      <c r="K93" s="104">
        <v>122847090</v>
      </c>
      <c r="L93" s="82">
        <f>K93/365.25</f>
        <v>336337.0020533881</v>
      </c>
      <c r="M93" s="84">
        <v>135.99188243084134</v>
      </c>
      <c r="N93" s="84">
        <v>128.16436785429408</v>
      </c>
      <c r="O93" s="84">
        <v>3.129453602765222</v>
      </c>
      <c r="P93" s="84">
        <v>40.954231671959135</v>
      </c>
      <c r="Q93" s="84">
        <f>I93/(H93/1000)</f>
        <v>8.8198268402383029</v>
      </c>
      <c r="R93" s="84">
        <v>2.4147369856915275</v>
      </c>
    </row>
    <row r="94" spans="1:18" ht="15" x14ac:dyDescent="0.25">
      <c r="A94" s="101" t="s">
        <v>115</v>
      </c>
      <c r="B94" s="102"/>
      <c r="C94" s="103">
        <v>1</v>
      </c>
      <c r="D94" s="82">
        <v>1</v>
      </c>
      <c r="E94" s="82">
        <v>2</v>
      </c>
      <c r="F94" s="82">
        <v>60</v>
      </c>
      <c r="G94" s="82">
        <v>70</v>
      </c>
      <c r="H94" s="82">
        <f>G94/365.25</f>
        <v>0.19164955509924708</v>
      </c>
      <c r="I94" s="82">
        <v>0</v>
      </c>
      <c r="J94" s="82">
        <v>12</v>
      </c>
      <c r="K94" s="104">
        <v>3288</v>
      </c>
      <c r="L94" s="82">
        <f>K94/365.25</f>
        <v>9.0020533880903493</v>
      </c>
      <c r="M94" s="84">
        <v>83.333333333333329</v>
      </c>
      <c r="N94" s="84">
        <v>60</v>
      </c>
      <c r="O94" s="84">
        <v>2</v>
      </c>
      <c r="P94" s="84">
        <v>30</v>
      </c>
      <c r="Q94" s="84">
        <f>I94/(H94/1000)</f>
        <v>0</v>
      </c>
      <c r="R94" s="84">
        <v>0</v>
      </c>
    </row>
    <row r="95" spans="1:18" x14ac:dyDescent="0.2">
      <c r="A95" s="98" t="s">
        <v>98</v>
      </c>
      <c r="B95" s="72"/>
      <c r="C95" s="93"/>
      <c r="D95" s="93"/>
      <c r="E95" s="93"/>
      <c r="F95" s="93"/>
      <c r="G95" s="93"/>
      <c r="H95" s="93"/>
      <c r="I95" s="93"/>
      <c r="J95" s="93"/>
      <c r="K95" s="93"/>
      <c r="L95" s="93"/>
      <c r="M95" s="93"/>
      <c r="N95" s="93"/>
      <c r="O95" s="93"/>
      <c r="P95" s="93"/>
      <c r="Q95" s="93"/>
      <c r="R95" s="72"/>
    </row>
    <row r="96" spans="1:18" ht="15" x14ac:dyDescent="0.25">
      <c r="A96" s="101" t="s">
        <v>113</v>
      </c>
      <c r="B96" s="102"/>
      <c r="C96" s="103">
        <v>44458</v>
      </c>
      <c r="D96" s="82">
        <v>44458</v>
      </c>
      <c r="E96" s="82">
        <v>147901</v>
      </c>
      <c r="F96" s="82">
        <v>5798162</v>
      </c>
      <c r="G96" s="82">
        <v>5825370</v>
      </c>
      <c r="H96" s="82">
        <f>G96/365.25</f>
        <v>15948.993839835728</v>
      </c>
      <c r="I96" s="82">
        <v>371</v>
      </c>
      <c r="J96" s="82">
        <v>350209</v>
      </c>
      <c r="K96" s="104">
        <v>98713703</v>
      </c>
      <c r="L96" s="82">
        <f>K96/365.25</f>
        <v>270263.38945927448</v>
      </c>
      <c r="M96" s="84">
        <v>126.94705161774824</v>
      </c>
      <c r="N96" s="84">
        <v>130.41886724549013</v>
      </c>
      <c r="O96" s="84">
        <v>3.3267578388591481</v>
      </c>
      <c r="P96" s="84">
        <v>39.202993894564607</v>
      </c>
      <c r="Q96" s="84">
        <f>I96/(H96/1000)</f>
        <v>23.261655482827702</v>
      </c>
      <c r="R96" s="84">
        <v>6.3686941773655574</v>
      </c>
    </row>
    <row r="97" spans="1:18" ht="15" x14ac:dyDescent="0.25">
      <c r="A97" s="101" t="s">
        <v>114</v>
      </c>
      <c r="B97" s="102"/>
      <c r="C97" s="103">
        <v>59846</v>
      </c>
      <c r="D97" s="82">
        <v>59846</v>
      </c>
      <c r="E97" s="82">
        <v>187064</v>
      </c>
      <c r="F97" s="82">
        <v>7670608</v>
      </c>
      <c r="G97" s="82">
        <v>7727474</v>
      </c>
      <c r="H97" s="82">
        <f>G97/365.25</f>
        <v>21156.670773442849</v>
      </c>
      <c r="I97" s="82">
        <v>434</v>
      </c>
      <c r="J97" s="82">
        <v>441253</v>
      </c>
      <c r="K97" s="104">
        <v>122250100</v>
      </c>
      <c r="L97" s="82">
        <f>K97/365.25</f>
        <v>334702.53251197812</v>
      </c>
      <c r="M97" s="84">
        <v>135.62740649921926</v>
      </c>
      <c r="N97" s="84">
        <v>128.17244260268021</v>
      </c>
      <c r="O97" s="84">
        <v>3.1257561073421782</v>
      </c>
      <c r="P97" s="84">
        <v>41.005260231792327</v>
      </c>
      <c r="Q97" s="84">
        <f>I97/(H97/1000)</f>
        <v>20.513624503945273</v>
      </c>
      <c r="R97" s="84">
        <v>5.6163242995058926</v>
      </c>
    </row>
    <row r="98" spans="1:18" ht="15" x14ac:dyDescent="0.25">
      <c r="A98" s="101" t="s">
        <v>115</v>
      </c>
      <c r="B98" s="102"/>
      <c r="C98" s="103">
        <v>1</v>
      </c>
      <c r="D98" s="82">
        <v>1</v>
      </c>
      <c r="E98" s="82">
        <v>2</v>
      </c>
      <c r="F98" s="82">
        <v>60</v>
      </c>
      <c r="G98" s="82">
        <v>70</v>
      </c>
      <c r="H98" s="105">
        <f>G98/365.25</f>
        <v>0.19164955509924708</v>
      </c>
      <c r="I98" s="82">
        <v>0</v>
      </c>
      <c r="J98" s="82">
        <v>12</v>
      </c>
      <c r="K98" s="104">
        <v>3288</v>
      </c>
      <c r="L98" s="105">
        <f>K98/365.25</f>
        <v>9.0020533880903493</v>
      </c>
      <c r="M98" s="84">
        <v>83.333333333333329</v>
      </c>
      <c r="N98" s="84">
        <v>60</v>
      </c>
      <c r="O98" s="84">
        <v>2</v>
      </c>
      <c r="P98" s="84">
        <v>30</v>
      </c>
      <c r="Q98" s="108">
        <f>I98/(H98/1000)</f>
        <v>0</v>
      </c>
      <c r="R98" s="84">
        <v>0</v>
      </c>
    </row>
    <row r="99" spans="1:18" x14ac:dyDescent="0.2">
      <c r="A99" s="85" t="s">
        <v>99</v>
      </c>
      <c r="B99" s="89"/>
      <c r="C99" s="107"/>
      <c r="D99" s="107"/>
      <c r="E99" s="107"/>
      <c r="F99" s="107"/>
      <c r="G99" s="107"/>
      <c r="H99" s="107"/>
      <c r="I99" s="107"/>
      <c r="J99" s="107"/>
      <c r="K99" s="107"/>
      <c r="L99" s="107"/>
      <c r="M99" s="107"/>
      <c r="N99" s="107"/>
      <c r="O99" s="107"/>
      <c r="P99" s="107"/>
      <c r="Q99" s="107"/>
      <c r="R99" s="89"/>
    </row>
    <row r="100" spans="1:18" x14ac:dyDescent="0.2">
      <c r="A100" s="98" t="s">
        <v>51</v>
      </c>
      <c r="B100" s="72"/>
      <c r="C100" s="93"/>
      <c r="D100" s="93"/>
      <c r="E100" s="93"/>
      <c r="F100" s="93"/>
      <c r="G100" s="93"/>
      <c r="H100" s="93"/>
      <c r="I100" s="93"/>
      <c r="J100" s="93"/>
      <c r="K100" s="93"/>
      <c r="L100" s="93"/>
      <c r="M100" s="93"/>
      <c r="N100" s="93"/>
      <c r="O100" s="93"/>
      <c r="P100" s="93"/>
      <c r="Q100" s="93"/>
      <c r="R100" s="72"/>
    </row>
    <row r="101" spans="1:18" ht="15" x14ac:dyDescent="0.25">
      <c r="A101" s="101" t="s">
        <v>113</v>
      </c>
      <c r="B101" s="102"/>
      <c r="C101" s="103">
        <v>34039</v>
      </c>
      <c r="D101" s="82">
        <v>34039</v>
      </c>
      <c r="E101" s="82">
        <v>119772</v>
      </c>
      <c r="F101" s="82">
        <v>4553399</v>
      </c>
      <c r="G101" s="82">
        <v>4572267</v>
      </c>
      <c r="H101" s="82">
        <f>G101/365.25</f>
        <v>12518.184804928131</v>
      </c>
      <c r="I101" s="82">
        <v>169</v>
      </c>
      <c r="J101" s="82">
        <v>307566</v>
      </c>
      <c r="K101" s="104">
        <v>87501255</v>
      </c>
      <c r="L101" s="82">
        <f>K101/365.25</f>
        <v>239565.37987679671</v>
      </c>
      <c r="M101" s="84">
        <v>110.67218093027188</v>
      </c>
      <c r="N101" s="84">
        <v>133.77005787479069</v>
      </c>
      <c r="O101" s="84">
        <v>3.5186697611563207</v>
      </c>
      <c r="P101" s="84">
        <v>38.017224393013393</v>
      </c>
      <c r="Q101" s="84">
        <f>I101/(H101/1000)</f>
        <v>13.500359887119453</v>
      </c>
      <c r="R101" s="84">
        <v>3.696197094351664</v>
      </c>
    </row>
    <row r="102" spans="1:18" ht="15" x14ac:dyDescent="0.25">
      <c r="A102" s="101" t="s">
        <v>114</v>
      </c>
      <c r="B102" s="102"/>
      <c r="C102" s="103">
        <v>44772</v>
      </c>
      <c r="D102" s="82">
        <v>44772</v>
      </c>
      <c r="E102" s="82">
        <v>148061</v>
      </c>
      <c r="F102" s="82">
        <v>5860960</v>
      </c>
      <c r="G102" s="82">
        <v>5907185</v>
      </c>
      <c r="H102" s="82">
        <f>G102/365.25</f>
        <v>16172.991101984942</v>
      </c>
      <c r="I102" s="82">
        <v>200</v>
      </c>
      <c r="J102" s="82">
        <v>378937</v>
      </c>
      <c r="K102" s="104">
        <v>105559220</v>
      </c>
      <c r="L102" s="82">
        <f>K102/365.25</f>
        <v>289005.39356605062</v>
      </c>
      <c r="M102" s="84">
        <v>118.15156609146112</v>
      </c>
      <c r="N102" s="84">
        <v>130.90681676047529</v>
      </c>
      <c r="O102" s="84">
        <v>3.3069999106584471</v>
      </c>
      <c r="P102" s="84">
        <v>39.58476573844564</v>
      </c>
      <c r="Q102" s="84">
        <f>I102/(H102/1000)</f>
        <v>12.366296298490736</v>
      </c>
      <c r="R102" s="84">
        <v>3.3857074054731653</v>
      </c>
    </row>
    <row r="103" spans="1:18" ht="15" x14ac:dyDescent="0.25">
      <c r="A103" s="101" t="s">
        <v>115</v>
      </c>
      <c r="B103" s="102"/>
      <c r="C103" s="103">
        <v>1</v>
      </c>
      <c r="D103" s="82">
        <v>1</v>
      </c>
      <c r="E103" s="82">
        <v>2</v>
      </c>
      <c r="F103" s="82">
        <v>60</v>
      </c>
      <c r="G103" s="82">
        <v>70</v>
      </c>
      <c r="H103" s="82">
        <f>G103/365.25</f>
        <v>0.19164955509924708</v>
      </c>
      <c r="I103" s="82">
        <v>0</v>
      </c>
      <c r="J103" s="82">
        <v>11</v>
      </c>
      <c r="K103" s="104">
        <v>2754</v>
      </c>
      <c r="L103" s="82">
        <f>K103/365.25</f>
        <v>7.5400410677618073</v>
      </c>
      <c r="M103" s="84">
        <v>90.909090909090907</v>
      </c>
      <c r="N103" s="84">
        <v>60</v>
      </c>
      <c r="O103" s="84">
        <v>2</v>
      </c>
      <c r="P103" s="84">
        <v>30</v>
      </c>
      <c r="Q103" s="84">
        <f>I103/(H103/1000)</f>
        <v>0</v>
      </c>
      <c r="R103" s="84">
        <v>0</v>
      </c>
    </row>
    <row r="104" spans="1:18" x14ac:dyDescent="0.2">
      <c r="A104" s="98" t="s">
        <v>55</v>
      </c>
      <c r="B104" s="72"/>
      <c r="C104" s="93"/>
      <c r="D104" s="93"/>
      <c r="E104" s="93"/>
      <c r="F104" s="93"/>
      <c r="G104" s="93"/>
      <c r="H104" s="93"/>
      <c r="I104" s="93"/>
      <c r="J104" s="93"/>
      <c r="K104" s="93"/>
      <c r="L104" s="93"/>
      <c r="M104" s="93"/>
      <c r="N104" s="93"/>
      <c r="O104" s="93"/>
      <c r="P104" s="93"/>
      <c r="Q104" s="93"/>
      <c r="R104" s="72"/>
    </row>
    <row r="105" spans="1:18" ht="15" x14ac:dyDescent="0.25">
      <c r="A105" s="101" t="s">
        <v>113</v>
      </c>
      <c r="B105" s="102"/>
      <c r="C105" s="103">
        <v>34056</v>
      </c>
      <c r="D105" s="82">
        <v>34056</v>
      </c>
      <c r="E105" s="82">
        <v>119619</v>
      </c>
      <c r="F105" s="82">
        <v>4551864</v>
      </c>
      <c r="G105" s="82">
        <v>4577786</v>
      </c>
      <c r="H105" s="82">
        <f>G105/365.25</f>
        <v>12533.295003422314</v>
      </c>
      <c r="I105" s="82">
        <v>139</v>
      </c>
      <c r="J105" s="82">
        <v>307679</v>
      </c>
      <c r="K105" s="104">
        <v>87667538</v>
      </c>
      <c r="L105" s="82">
        <f>K105/365.25</f>
        <v>240020.63791923341</v>
      </c>
      <c r="M105" s="84">
        <v>110.68678720354654</v>
      </c>
      <c r="N105" s="84">
        <v>133.65821000704722</v>
      </c>
      <c r="O105" s="84">
        <v>3.5124207188160677</v>
      </c>
      <c r="P105" s="84">
        <v>38.053018333207937</v>
      </c>
      <c r="Q105" s="84">
        <f>I105/(H105/1000)</f>
        <v>11.090459449174775</v>
      </c>
      <c r="R105" s="84">
        <v>3.0364023132579812</v>
      </c>
    </row>
    <row r="106" spans="1:18" ht="15" x14ac:dyDescent="0.25">
      <c r="A106" s="101" t="s">
        <v>114</v>
      </c>
      <c r="B106" s="102"/>
      <c r="C106" s="103">
        <v>44816</v>
      </c>
      <c r="D106" s="82">
        <v>44816</v>
      </c>
      <c r="E106" s="82">
        <v>147979</v>
      </c>
      <c r="F106" s="82">
        <v>5858577</v>
      </c>
      <c r="G106" s="82">
        <v>5911250</v>
      </c>
      <c r="H106" s="82">
        <f>G106/365.25</f>
        <v>16184.120465434633</v>
      </c>
      <c r="I106" s="82">
        <v>152</v>
      </c>
      <c r="J106" s="82">
        <v>379225</v>
      </c>
      <c r="K106" s="104">
        <v>105824520</v>
      </c>
      <c r="L106" s="82">
        <f>K106/365.25</f>
        <v>289731.74537987681</v>
      </c>
      <c r="M106" s="84">
        <v>118.17786274639067</v>
      </c>
      <c r="N106" s="84">
        <v>130.72512049268119</v>
      </c>
      <c r="O106" s="84">
        <v>3.3019234202070691</v>
      </c>
      <c r="P106" s="84">
        <v>39.590597314483809</v>
      </c>
      <c r="Q106" s="84">
        <f>I106/(H106/1000)</f>
        <v>9.3919221822795524</v>
      </c>
      <c r="R106" s="84">
        <v>2.5713681539437512</v>
      </c>
    </row>
    <row r="107" spans="1:18" ht="15" x14ac:dyDescent="0.25">
      <c r="A107" s="101" t="s">
        <v>115</v>
      </c>
      <c r="B107" s="102"/>
      <c r="C107" s="103">
        <v>1</v>
      </c>
      <c r="D107" s="82">
        <v>1</v>
      </c>
      <c r="E107" s="82">
        <v>2</v>
      </c>
      <c r="F107" s="82">
        <v>60</v>
      </c>
      <c r="G107" s="82">
        <v>70</v>
      </c>
      <c r="H107" s="82">
        <f>G107/365.25</f>
        <v>0.19164955509924708</v>
      </c>
      <c r="I107" s="82">
        <v>0</v>
      </c>
      <c r="J107" s="82">
        <v>11</v>
      </c>
      <c r="K107" s="104">
        <v>2754</v>
      </c>
      <c r="L107" s="82">
        <f>K107/365.25</f>
        <v>7.5400410677618073</v>
      </c>
      <c r="M107" s="84">
        <v>90.909090909090907</v>
      </c>
      <c r="N107" s="84">
        <v>60</v>
      </c>
      <c r="O107" s="84">
        <v>2</v>
      </c>
      <c r="P107" s="84">
        <v>30</v>
      </c>
      <c r="Q107" s="84">
        <f>I107/(H107/1000)</f>
        <v>0</v>
      </c>
      <c r="R107" s="84">
        <v>0</v>
      </c>
    </row>
    <row r="108" spans="1:18" x14ac:dyDescent="0.2">
      <c r="A108" s="98" t="s">
        <v>98</v>
      </c>
      <c r="B108" s="72"/>
      <c r="C108" s="93"/>
      <c r="D108" s="93"/>
      <c r="E108" s="93"/>
      <c r="F108" s="93"/>
      <c r="G108" s="93"/>
      <c r="H108" s="93"/>
      <c r="I108" s="93"/>
      <c r="J108" s="93"/>
      <c r="K108" s="93"/>
      <c r="L108" s="93"/>
      <c r="M108" s="93"/>
      <c r="N108" s="93"/>
      <c r="O108" s="93"/>
      <c r="P108" s="93"/>
      <c r="Q108" s="93"/>
      <c r="R108" s="72"/>
    </row>
    <row r="109" spans="1:18" ht="15" x14ac:dyDescent="0.25">
      <c r="A109" s="101" t="s">
        <v>113</v>
      </c>
      <c r="B109" s="102"/>
      <c r="C109" s="103">
        <v>33828</v>
      </c>
      <c r="D109" s="82">
        <v>33828</v>
      </c>
      <c r="E109" s="82">
        <v>118698</v>
      </c>
      <c r="F109" s="82">
        <v>4522188</v>
      </c>
      <c r="G109" s="82">
        <v>4534782</v>
      </c>
      <c r="H109" s="82">
        <f>G109/365.25</f>
        <v>12415.556468172485</v>
      </c>
      <c r="I109" s="82">
        <v>302</v>
      </c>
      <c r="J109" s="82">
        <v>306839</v>
      </c>
      <c r="K109" s="104">
        <v>87260303</v>
      </c>
      <c r="L109" s="82">
        <f>K109/365.25</f>
        <v>238905.68925393565</v>
      </c>
      <c r="M109" s="84">
        <v>110.24674177663205</v>
      </c>
      <c r="N109" s="84">
        <v>133.68180205746719</v>
      </c>
      <c r="O109" s="84">
        <v>3.5088683930471798</v>
      </c>
      <c r="P109" s="84">
        <v>38.098266188141331</v>
      </c>
      <c r="Q109" s="84">
        <f>I109/(H109/1000)</f>
        <v>24.324322536342432</v>
      </c>
      <c r="R109" s="84">
        <v>6.659636560258023</v>
      </c>
    </row>
    <row r="110" spans="1:18" ht="15" x14ac:dyDescent="0.25">
      <c r="A110" s="101" t="s">
        <v>114</v>
      </c>
      <c r="B110" s="102"/>
      <c r="C110" s="103">
        <v>44526</v>
      </c>
      <c r="D110" s="82">
        <v>44526</v>
      </c>
      <c r="E110" s="82">
        <v>146897</v>
      </c>
      <c r="F110" s="82">
        <v>5823389</v>
      </c>
      <c r="G110" s="82">
        <v>5863058</v>
      </c>
      <c r="H110" s="82">
        <f>G110/365.25</f>
        <v>16052.177960301164</v>
      </c>
      <c r="I110" s="82">
        <v>347</v>
      </c>
      <c r="J110" s="82">
        <v>378093</v>
      </c>
      <c r="K110" s="104">
        <v>105297310</v>
      </c>
      <c r="L110" s="82">
        <f>K110/365.25</f>
        <v>288288.32306639286</v>
      </c>
      <c r="M110" s="84">
        <v>117.76467694456126</v>
      </c>
      <c r="N110" s="84">
        <v>130.78625971342586</v>
      </c>
      <c r="O110" s="84">
        <v>3.299128599020797</v>
      </c>
      <c r="P110" s="84">
        <v>39.642667991858239</v>
      </c>
      <c r="Q110" s="84">
        <f>I110/(H110/1000)</f>
        <v>21.617004300486194</v>
      </c>
      <c r="R110" s="84">
        <v>5.9184132239524159</v>
      </c>
    </row>
    <row r="111" spans="1:18" ht="15" x14ac:dyDescent="0.25">
      <c r="A111" s="101" t="s">
        <v>115</v>
      </c>
      <c r="B111" s="102"/>
      <c r="C111" s="109">
        <v>1</v>
      </c>
      <c r="D111" s="82">
        <v>1</v>
      </c>
      <c r="E111" s="82">
        <v>2</v>
      </c>
      <c r="F111" s="82">
        <v>60</v>
      </c>
      <c r="G111" s="82">
        <v>70</v>
      </c>
      <c r="H111" s="82">
        <f>G111/365.25</f>
        <v>0.19164955509924708</v>
      </c>
      <c r="I111" s="82">
        <v>0</v>
      </c>
      <c r="J111" s="82">
        <v>11</v>
      </c>
      <c r="K111" s="106">
        <v>2754</v>
      </c>
      <c r="L111" s="82">
        <f>K111/365.25</f>
        <v>7.5400410677618073</v>
      </c>
      <c r="M111" s="84">
        <v>90.909090909090907</v>
      </c>
      <c r="N111" s="84">
        <v>60</v>
      </c>
      <c r="O111" s="84">
        <v>2</v>
      </c>
      <c r="P111" s="84">
        <v>30</v>
      </c>
      <c r="Q111" s="84">
        <f>I111/(H111/1000)</f>
        <v>0</v>
      </c>
      <c r="R111" s="84">
        <v>0</v>
      </c>
    </row>
  </sheetData>
  <sheetProtection algorithmName="SHA-512" hashValue="HQBnnCwDk4Mfp8s4vaJ9Ruol9Xi56fgFysQO+4qxSDQrMdfoIm7uRnhwMgkrCYj6Cyhp3kEzmY002zjFubvCiw==" saltValue="W91ywJH6/EG0eDjjuTUpHQ==" spinCount="100000" sheet="1" objects="1" scenarios="1"/>
  <mergeCells count="1">
    <mergeCell ref="A1:R1"/>
  </mergeCells>
  <pageMargins left="0.2" right="0.18" top="0.91666666666666663" bottom="0.75" header="0.3" footer="0.3"/>
  <pageSetup scale="97" orientation="landscape" r:id="rId1"/>
  <headerFooter>
    <oddHeader>&amp;C&amp;"-,Bold"&amp;14Modular Program Report&amp;R&amp;G</oddHeader>
    <oddFooter>&amp;LMSY4_MPR46, Report 1 of 2</oddFooter>
  </headerFooter>
  <rowBreaks count="3" manualBreakCount="3">
    <brk id="30" max="16383" man="1"/>
    <brk id="57" max="16383" man="1"/>
    <brk id="84"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11"/>
  <sheetViews>
    <sheetView showGridLines="0" view="pageLayout" zoomScaleNormal="100" workbookViewId="0">
      <selection activeCell="C3" sqref="C3"/>
    </sheetView>
  </sheetViews>
  <sheetFormatPr defaultRowHeight="12" outlineLevelCol="1" x14ac:dyDescent="0.2"/>
  <cols>
    <col min="1" max="1" width="16.85546875" style="68" customWidth="1"/>
    <col min="2" max="2" width="0.42578125" style="68" hidden="1" customWidth="1"/>
    <col min="3" max="4" width="8" style="97" customWidth="1"/>
    <col min="5" max="5" width="9.140625" style="97" customWidth="1"/>
    <col min="6" max="6" width="9.5703125" style="97" customWidth="1"/>
    <col min="7" max="7" width="7.85546875" style="97" hidden="1" customWidth="1" outlineLevel="1"/>
    <col min="8" max="8" width="7.85546875" style="97" customWidth="1" collapsed="1"/>
    <col min="9" max="9" width="6.5703125" style="97" customWidth="1"/>
    <col min="10" max="10" width="9.140625" style="97" customWidth="1"/>
    <col min="11" max="11" width="11.5703125" style="97" hidden="1" customWidth="1" outlineLevel="1"/>
    <col min="12" max="12" width="11.5703125" style="97" customWidth="1" collapsed="1"/>
    <col min="13" max="13" width="10.7109375" style="97" customWidth="1"/>
    <col min="14" max="14" width="8" style="97" customWidth="1"/>
    <col min="15" max="15" width="10.28515625" style="97" customWidth="1"/>
    <col min="16" max="17" width="8.85546875" style="97" customWidth="1"/>
    <col min="18" max="18" width="9.28515625" style="68" hidden="1" customWidth="1" outlineLevel="1"/>
    <col min="19" max="19" width="9.140625" style="68" collapsed="1"/>
    <col min="20" max="256" width="9.140625" style="68"/>
    <col min="257" max="257" width="15.140625" style="68" customWidth="1"/>
    <col min="258" max="258" width="0" style="68" hidden="1" customWidth="1"/>
    <col min="259" max="259" width="7.140625" style="68" customWidth="1"/>
    <col min="260" max="260" width="7.28515625" style="68" bestFit="1" customWidth="1"/>
    <col min="261" max="261" width="9.140625" style="68" customWidth="1"/>
    <col min="262" max="262" width="9.5703125" style="68" customWidth="1"/>
    <col min="263" max="263" width="0" style="68" hidden="1" customWidth="1"/>
    <col min="264" max="264" width="7.85546875" style="68" customWidth="1"/>
    <col min="265" max="265" width="6.5703125" style="68" customWidth="1"/>
    <col min="266" max="266" width="9.140625" style="68" customWidth="1"/>
    <col min="267" max="267" width="0" style="68" hidden="1" customWidth="1"/>
    <col min="268" max="268" width="11.5703125" style="68" customWidth="1"/>
    <col min="269" max="269" width="10.7109375" style="68" customWidth="1"/>
    <col min="270" max="270" width="8" style="68" customWidth="1"/>
    <col min="271" max="271" width="10.28515625" style="68" customWidth="1"/>
    <col min="272" max="273" width="8.85546875" style="68" customWidth="1"/>
    <col min="274" max="274" width="0" style="68" hidden="1" customWidth="1"/>
    <col min="275" max="512" width="9.140625" style="68"/>
    <col min="513" max="513" width="15.140625" style="68" customWidth="1"/>
    <col min="514" max="514" width="0" style="68" hidden="1" customWidth="1"/>
    <col min="515" max="515" width="7.140625" style="68" customWidth="1"/>
    <col min="516" max="516" width="7.28515625" style="68" bestFit="1" customWidth="1"/>
    <col min="517" max="517" width="9.140625" style="68" customWidth="1"/>
    <col min="518" max="518" width="9.5703125" style="68" customWidth="1"/>
    <col min="519" max="519" width="0" style="68" hidden="1" customWidth="1"/>
    <col min="520" max="520" width="7.85546875" style="68" customWidth="1"/>
    <col min="521" max="521" width="6.5703125" style="68" customWidth="1"/>
    <col min="522" max="522" width="9.140625" style="68" customWidth="1"/>
    <col min="523" max="523" width="0" style="68" hidden="1" customWidth="1"/>
    <col min="524" max="524" width="11.5703125" style="68" customWidth="1"/>
    <col min="525" max="525" width="10.7109375" style="68" customWidth="1"/>
    <col min="526" max="526" width="8" style="68" customWidth="1"/>
    <col min="527" max="527" width="10.28515625" style="68" customWidth="1"/>
    <col min="528" max="529" width="8.85546875" style="68" customWidth="1"/>
    <col min="530" max="530" width="0" style="68" hidden="1" customWidth="1"/>
    <col min="531" max="768" width="9.140625" style="68"/>
    <col min="769" max="769" width="15.140625" style="68" customWidth="1"/>
    <col min="770" max="770" width="0" style="68" hidden="1" customWidth="1"/>
    <col min="771" max="771" width="7.140625" style="68" customWidth="1"/>
    <col min="772" max="772" width="7.28515625" style="68" bestFit="1" customWidth="1"/>
    <col min="773" max="773" width="9.140625" style="68" customWidth="1"/>
    <col min="774" max="774" width="9.5703125" style="68" customWidth="1"/>
    <col min="775" max="775" width="0" style="68" hidden="1" customWidth="1"/>
    <col min="776" max="776" width="7.85546875" style="68" customWidth="1"/>
    <col min="777" max="777" width="6.5703125" style="68" customWidth="1"/>
    <col min="778" max="778" width="9.140625" style="68" customWidth="1"/>
    <col min="779" max="779" width="0" style="68" hidden="1" customWidth="1"/>
    <col min="780" max="780" width="11.5703125" style="68" customWidth="1"/>
    <col min="781" max="781" width="10.7109375" style="68" customWidth="1"/>
    <col min="782" max="782" width="8" style="68" customWidth="1"/>
    <col min="783" max="783" width="10.28515625" style="68" customWidth="1"/>
    <col min="784" max="785" width="8.85546875" style="68" customWidth="1"/>
    <col min="786" max="786" width="0" style="68" hidden="1" customWidth="1"/>
    <col min="787" max="1024" width="9.140625" style="68"/>
    <col min="1025" max="1025" width="15.140625" style="68" customWidth="1"/>
    <col min="1026" max="1026" width="0" style="68" hidden="1" customWidth="1"/>
    <col min="1027" max="1027" width="7.140625" style="68" customWidth="1"/>
    <col min="1028" max="1028" width="7.28515625" style="68" bestFit="1" customWidth="1"/>
    <col min="1029" max="1029" width="9.140625" style="68" customWidth="1"/>
    <col min="1030" max="1030" width="9.5703125" style="68" customWidth="1"/>
    <col min="1031" max="1031" width="0" style="68" hidden="1" customWidth="1"/>
    <col min="1032" max="1032" width="7.85546875" style="68" customWidth="1"/>
    <col min="1033" max="1033" width="6.5703125" style="68" customWidth="1"/>
    <col min="1034" max="1034" width="9.140625" style="68" customWidth="1"/>
    <col min="1035" max="1035" width="0" style="68" hidden="1" customWidth="1"/>
    <col min="1036" max="1036" width="11.5703125" style="68" customWidth="1"/>
    <col min="1037" max="1037" width="10.7109375" style="68" customWidth="1"/>
    <col min="1038" max="1038" width="8" style="68" customWidth="1"/>
    <col min="1039" max="1039" width="10.28515625" style="68" customWidth="1"/>
    <col min="1040" max="1041" width="8.85546875" style="68" customWidth="1"/>
    <col min="1042" max="1042" width="0" style="68" hidden="1" customWidth="1"/>
    <col min="1043" max="1280" width="9.140625" style="68"/>
    <col min="1281" max="1281" width="15.140625" style="68" customWidth="1"/>
    <col min="1282" max="1282" width="0" style="68" hidden="1" customWidth="1"/>
    <col min="1283" max="1283" width="7.140625" style="68" customWidth="1"/>
    <col min="1284" max="1284" width="7.28515625" style="68" bestFit="1" customWidth="1"/>
    <col min="1285" max="1285" width="9.140625" style="68" customWidth="1"/>
    <col min="1286" max="1286" width="9.5703125" style="68" customWidth="1"/>
    <col min="1287" max="1287" width="0" style="68" hidden="1" customWidth="1"/>
    <col min="1288" max="1288" width="7.85546875" style="68" customWidth="1"/>
    <col min="1289" max="1289" width="6.5703125" style="68" customWidth="1"/>
    <col min="1290" max="1290" width="9.140625" style="68" customWidth="1"/>
    <col min="1291" max="1291" width="0" style="68" hidden="1" customWidth="1"/>
    <col min="1292" max="1292" width="11.5703125" style="68" customWidth="1"/>
    <col min="1293" max="1293" width="10.7109375" style="68" customWidth="1"/>
    <col min="1294" max="1294" width="8" style="68" customWidth="1"/>
    <col min="1295" max="1295" width="10.28515625" style="68" customWidth="1"/>
    <col min="1296" max="1297" width="8.85546875" style="68" customWidth="1"/>
    <col min="1298" max="1298" width="0" style="68" hidden="1" customWidth="1"/>
    <col min="1299" max="1536" width="9.140625" style="68"/>
    <col min="1537" max="1537" width="15.140625" style="68" customWidth="1"/>
    <col min="1538" max="1538" width="0" style="68" hidden="1" customWidth="1"/>
    <col min="1539" max="1539" width="7.140625" style="68" customWidth="1"/>
    <col min="1540" max="1540" width="7.28515625" style="68" bestFit="1" customWidth="1"/>
    <col min="1541" max="1541" width="9.140625" style="68" customWidth="1"/>
    <col min="1542" max="1542" width="9.5703125" style="68" customWidth="1"/>
    <col min="1543" max="1543" width="0" style="68" hidden="1" customWidth="1"/>
    <col min="1544" max="1544" width="7.85546875" style="68" customWidth="1"/>
    <col min="1545" max="1545" width="6.5703125" style="68" customWidth="1"/>
    <col min="1546" max="1546" width="9.140625" style="68" customWidth="1"/>
    <col min="1547" max="1547" width="0" style="68" hidden="1" customWidth="1"/>
    <col min="1548" max="1548" width="11.5703125" style="68" customWidth="1"/>
    <col min="1549" max="1549" width="10.7109375" style="68" customWidth="1"/>
    <col min="1550" max="1550" width="8" style="68" customWidth="1"/>
    <col min="1551" max="1551" width="10.28515625" style="68" customWidth="1"/>
    <col min="1552" max="1553" width="8.85546875" style="68" customWidth="1"/>
    <col min="1554" max="1554" width="0" style="68" hidden="1" customWidth="1"/>
    <col min="1555" max="1792" width="9.140625" style="68"/>
    <col min="1793" max="1793" width="15.140625" style="68" customWidth="1"/>
    <col min="1794" max="1794" width="0" style="68" hidden="1" customWidth="1"/>
    <col min="1795" max="1795" width="7.140625" style="68" customWidth="1"/>
    <col min="1796" max="1796" width="7.28515625" style="68" bestFit="1" customWidth="1"/>
    <col min="1797" max="1797" width="9.140625" style="68" customWidth="1"/>
    <col min="1798" max="1798" width="9.5703125" style="68" customWidth="1"/>
    <col min="1799" max="1799" width="0" style="68" hidden="1" customWidth="1"/>
    <col min="1800" max="1800" width="7.85546875" style="68" customWidth="1"/>
    <col min="1801" max="1801" width="6.5703125" style="68" customWidth="1"/>
    <col min="1802" max="1802" width="9.140625" style="68" customWidth="1"/>
    <col min="1803" max="1803" width="0" style="68" hidden="1" customWidth="1"/>
    <col min="1804" max="1804" width="11.5703125" style="68" customWidth="1"/>
    <col min="1805" max="1805" width="10.7109375" style="68" customWidth="1"/>
    <col min="1806" max="1806" width="8" style="68" customWidth="1"/>
    <col min="1807" max="1807" width="10.28515625" style="68" customWidth="1"/>
    <col min="1808" max="1809" width="8.85546875" style="68" customWidth="1"/>
    <col min="1810" max="1810" width="0" style="68" hidden="1" customWidth="1"/>
    <col min="1811" max="2048" width="9.140625" style="68"/>
    <col min="2049" max="2049" width="15.140625" style="68" customWidth="1"/>
    <col min="2050" max="2050" width="0" style="68" hidden="1" customWidth="1"/>
    <col min="2051" max="2051" width="7.140625" style="68" customWidth="1"/>
    <col min="2052" max="2052" width="7.28515625" style="68" bestFit="1" customWidth="1"/>
    <col min="2053" max="2053" width="9.140625" style="68" customWidth="1"/>
    <col min="2054" max="2054" width="9.5703125" style="68" customWidth="1"/>
    <col min="2055" max="2055" width="0" style="68" hidden="1" customWidth="1"/>
    <col min="2056" max="2056" width="7.85546875" style="68" customWidth="1"/>
    <col min="2057" max="2057" width="6.5703125" style="68" customWidth="1"/>
    <col min="2058" max="2058" width="9.140625" style="68" customWidth="1"/>
    <col min="2059" max="2059" width="0" style="68" hidden="1" customWidth="1"/>
    <col min="2060" max="2060" width="11.5703125" style="68" customWidth="1"/>
    <col min="2061" max="2061" width="10.7109375" style="68" customWidth="1"/>
    <col min="2062" max="2062" width="8" style="68" customWidth="1"/>
    <col min="2063" max="2063" width="10.28515625" style="68" customWidth="1"/>
    <col min="2064" max="2065" width="8.85546875" style="68" customWidth="1"/>
    <col min="2066" max="2066" width="0" style="68" hidden="1" customWidth="1"/>
    <col min="2067" max="2304" width="9.140625" style="68"/>
    <col min="2305" max="2305" width="15.140625" style="68" customWidth="1"/>
    <col min="2306" max="2306" width="0" style="68" hidden="1" customWidth="1"/>
    <col min="2307" max="2307" width="7.140625" style="68" customWidth="1"/>
    <col min="2308" max="2308" width="7.28515625" style="68" bestFit="1" customWidth="1"/>
    <col min="2309" max="2309" width="9.140625" style="68" customWidth="1"/>
    <col min="2310" max="2310" width="9.5703125" style="68" customWidth="1"/>
    <col min="2311" max="2311" width="0" style="68" hidden="1" customWidth="1"/>
    <col min="2312" max="2312" width="7.85546875" style="68" customWidth="1"/>
    <col min="2313" max="2313" width="6.5703125" style="68" customWidth="1"/>
    <col min="2314" max="2314" width="9.140625" style="68" customWidth="1"/>
    <col min="2315" max="2315" width="0" style="68" hidden="1" customWidth="1"/>
    <col min="2316" max="2316" width="11.5703125" style="68" customWidth="1"/>
    <col min="2317" max="2317" width="10.7109375" style="68" customWidth="1"/>
    <col min="2318" max="2318" width="8" style="68" customWidth="1"/>
    <col min="2319" max="2319" width="10.28515625" style="68" customWidth="1"/>
    <col min="2320" max="2321" width="8.85546875" style="68" customWidth="1"/>
    <col min="2322" max="2322" width="0" style="68" hidden="1" customWidth="1"/>
    <col min="2323" max="2560" width="9.140625" style="68"/>
    <col min="2561" max="2561" width="15.140625" style="68" customWidth="1"/>
    <col min="2562" max="2562" width="0" style="68" hidden="1" customWidth="1"/>
    <col min="2563" max="2563" width="7.140625" style="68" customWidth="1"/>
    <col min="2564" max="2564" width="7.28515625" style="68" bestFit="1" customWidth="1"/>
    <col min="2565" max="2565" width="9.140625" style="68" customWidth="1"/>
    <col min="2566" max="2566" width="9.5703125" style="68" customWidth="1"/>
    <col min="2567" max="2567" width="0" style="68" hidden="1" customWidth="1"/>
    <col min="2568" max="2568" width="7.85546875" style="68" customWidth="1"/>
    <col min="2569" max="2569" width="6.5703125" style="68" customWidth="1"/>
    <col min="2570" max="2570" width="9.140625" style="68" customWidth="1"/>
    <col min="2571" max="2571" width="0" style="68" hidden="1" customWidth="1"/>
    <col min="2572" max="2572" width="11.5703125" style="68" customWidth="1"/>
    <col min="2573" max="2573" width="10.7109375" style="68" customWidth="1"/>
    <col min="2574" max="2574" width="8" style="68" customWidth="1"/>
    <col min="2575" max="2575" width="10.28515625" style="68" customWidth="1"/>
    <col min="2576" max="2577" width="8.85546875" style="68" customWidth="1"/>
    <col min="2578" max="2578" width="0" style="68" hidden="1" customWidth="1"/>
    <col min="2579" max="2816" width="9.140625" style="68"/>
    <col min="2817" max="2817" width="15.140625" style="68" customWidth="1"/>
    <col min="2818" max="2818" width="0" style="68" hidden="1" customWidth="1"/>
    <col min="2819" max="2819" width="7.140625" style="68" customWidth="1"/>
    <col min="2820" max="2820" width="7.28515625" style="68" bestFit="1" customWidth="1"/>
    <col min="2821" max="2821" width="9.140625" style="68" customWidth="1"/>
    <col min="2822" max="2822" width="9.5703125" style="68" customWidth="1"/>
    <col min="2823" max="2823" width="0" style="68" hidden="1" customWidth="1"/>
    <col min="2824" max="2824" width="7.85546875" style="68" customWidth="1"/>
    <col min="2825" max="2825" width="6.5703125" style="68" customWidth="1"/>
    <col min="2826" max="2826" width="9.140625" style="68" customWidth="1"/>
    <col min="2827" max="2827" width="0" style="68" hidden="1" customWidth="1"/>
    <col min="2828" max="2828" width="11.5703125" style="68" customWidth="1"/>
    <col min="2829" max="2829" width="10.7109375" style="68" customWidth="1"/>
    <col min="2830" max="2830" width="8" style="68" customWidth="1"/>
    <col min="2831" max="2831" width="10.28515625" style="68" customWidth="1"/>
    <col min="2832" max="2833" width="8.85546875" style="68" customWidth="1"/>
    <col min="2834" max="2834" width="0" style="68" hidden="1" customWidth="1"/>
    <col min="2835" max="3072" width="9.140625" style="68"/>
    <col min="3073" max="3073" width="15.140625" style="68" customWidth="1"/>
    <col min="3074" max="3074" width="0" style="68" hidden="1" customWidth="1"/>
    <col min="3075" max="3075" width="7.140625" style="68" customWidth="1"/>
    <col min="3076" max="3076" width="7.28515625" style="68" bestFit="1" customWidth="1"/>
    <col min="3077" max="3077" width="9.140625" style="68" customWidth="1"/>
    <col min="3078" max="3078" width="9.5703125" style="68" customWidth="1"/>
    <col min="3079" max="3079" width="0" style="68" hidden="1" customWidth="1"/>
    <col min="3080" max="3080" width="7.85546875" style="68" customWidth="1"/>
    <col min="3081" max="3081" width="6.5703125" style="68" customWidth="1"/>
    <col min="3082" max="3082" width="9.140625" style="68" customWidth="1"/>
    <col min="3083" max="3083" width="0" style="68" hidden="1" customWidth="1"/>
    <col min="3084" max="3084" width="11.5703125" style="68" customWidth="1"/>
    <col min="3085" max="3085" width="10.7109375" style="68" customWidth="1"/>
    <col min="3086" max="3086" width="8" style="68" customWidth="1"/>
    <col min="3087" max="3087" width="10.28515625" style="68" customWidth="1"/>
    <col min="3088" max="3089" width="8.85546875" style="68" customWidth="1"/>
    <col min="3090" max="3090" width="0" style="68" hidden="1" customWidth="1"/>
    <col min="3091" max="3328" width="9.140625" style="68"/>
    <col min="3329" max="3329" width="15.140625" style="68" customWidth="1"/>
    <col min="3330" max="3330" width="0" style="68" hidden="1" customWidth="1"/>
    <col min="3331" max="3331" width="7.140625" style="68" customWidth="1"/>
    <col min="3332" max="3332" width="7.28515625" style="68" bestFit="1" customWidth="1"/>
    <col min="3333" max="3333" width="9.140625" style="68" customWidth="1"/>
    <col min="3334" max="3334" width="9.5703125" style="68" customWidth="1"/>
    <col min="3335" max="3335" width="0" style="68" hidden="1" customWidth="1"/>
    <col min="3336" max="3336" width="7.85546875" style="68" customWidth="1"/>
    <col min="3337" max="3337" width="6.5703125" style="68" customWidth="1"/>
    <col min="3338" max="3338" width="9.140625" style="68" customWidth="1"/>
    <col min="3339" max="3339" width="0" style="68" hidden="1" customWidth="1"/>
    <col min="3340" max="3340" width="11.5703125" style="68" customWidth="1"/>
    <col min="3341" max="3341" width="10.7109375" style="68" customWidth="1"/>
    <col min="3342" max="3342" width="8" style="68" customWidth="1"/>
    <col min="3343" max="3343" width="10.28515625" style="68" customWidth="1"/>
    <col min="3344" max="3345" width="8.85546875" style="68" customWidth="1"/>
    <col min="3346" max="3346" width="0" style="68" hidden="1" customWidth="1"/>
    <col min="3347" max="3584" width="9.140625" style="68"/>
    <col min="3585" max="3585" width="15.140625" style="68" customWidth="1"/>
    <col min="3586" max="3586" width="0" style="68" hidden="1" customWidth="1"/>
    <col min="3587" max="3587" width="7.140625" style="68" customWidth="1"/>
    <col min="3588" max="3588" width="7.28515625" style="68" bestFit="1" customWidth="1"/>
    <col min="3589" max="3589" width="9.140625" style="68" customWidth="1"/>
    <col min="3590" max="3590" width="9.5703125" style="68" customWidth="1"/>
    <col min="3591" max="3591" width="0" style="68" hidden="1" customWidth="1"/>
    <col min="3592" max="3592" width="7.85546875" style="68" customWidth="1"/>
    <col min="3593" max="3593" width="6.5703125" style="68" customWidth="1"/>
    <col min="3594" max="3594" width="9.140625" style="68" customWidth="1"/>
    <col min="3595" max="3595" width="0" style="68" hidden="1" customWidth="1"/>
    <col min="3596" max="3596" width="11.5703125" style="68" customWidth="1"/>
    <col min="3597" max="3597" width="10.7109375" style="68" customWidth="1"/>
    <col min="3598" max="3598" width="8" style="68" customWidth="1"/>
    <col min="3599" max="3599" width="10.28515625" style="68" customWidth="1"/>
    <col min="3600" max="3601" width="8.85546875" style="68" customWidth="1"/>
    <col min="3602" max="3602" width="0" style="68" hidden="1" customWidth="1"/>
    <col min="3603" max="3840" width="9.140625" style="68"/>
    <col min="3841" max="3841" width="15.140625" style="68" customWidth="1"/>
    <col min="3842" max="3842" width="0" style="68" hidden="1" customWidth="1"/>
    <col min="3843" max="3843" width="7.140625" style="68" customWidth="1"/>
    <col min="3844" max="3844" width="7.28515625" style="68" bestFit="1" customWidth="1"/>
    <col min="3845" max="3845" width="9.140625" style="68" customWidth="1"/>
    <col min="3846" max="3846" width="9.5703125" style="68" customWidth="1"/>
    <col min="3847" max="3847" width="0" style="68" hidden="1" customWidth="1"/>
    <col min="3848" max="3848" width="7.85546875" style="68" customWidth="1"/>
    <col min="3849" max="3849" width="6.5703125" style="68" customWidth="1"/>
    <col min="3850" max="3850" width="9.140625" style="68" customWidth="1"/>
    <col min="3851" max="3851" width="0" style="68" hidden="1" customWidth="1"/>
    <col min="3852" max="3852" width="11.5703125" style="68" customWidth="1"/>
    <col min="3853" max="3853" width="10.7109375" style="68" customWidth="1"/>
    <col min="3854" max="3854" width="8" style="68" customWidth="1"/>
    <col min="3855" max="3855" width="10.28515625" style="68" customWidth="1"/>
    <col min="3856" max="3857" width="8.85546875" style="68" customWidth="1"/>
    <col min="3858" max="3858" width="0" style="68" hidden="1" customWidth="1"/>
    <col min="3859" max="4096" width="9.140625" style="68"/>
    <col min="4097" max="4097" width="15.140625" style="68" customWidth="1"/>
    <col min="4098" max="4098" width="0" style="68" hidden="1" customWidth="1"/>
    <col min="4099" max="4099" width="7.140625" style="68" customWidth="1"/>
    <col min="4100" max="4100" width="7.28515625" style="68" bestFit="1" customWidth="1"/>
    <col min="4101" max="4101" width="9.140625" style="68" customWidth="1"/>
    <col min="4102" max="4102" width="9.5703125" style="68" customWidth="1"/>
    <col min="4103" max="4103" width="0" style="68" hidden="1" customWidth="1"/>
    <col min="4104" max="4104" width="7.85546875" style="68" customWidth="1"/>
    <col min="4105" max="4105" width="6.5703125" style="68" customWidth="1"/>
    <col min="4106" max="4106" width="9.140625" style="68" customWidth="1"/>
    <col min="4107" max="4107" width="0" style="68" hidden="1" customWidth="1"/>
    <col min="4108" max="4108" width="11.5703125" style="68" customWidth="1"/>
    <col min="4109" max="4109" width="10.7109375" style="68" customWidth="1"/>
    <col min="4110" max="4110" width="8" style="68" customWidth="1"/>
    <col min="4111" max="4111" width="10.28515625" style="68" customWidth="1"/>
    <col min="4112" max="4113" width="8.85546875" style="68" customWidth="1"/>
    <col min="4114" max="4114" width="0" style="68" hidden="1" customWidth="1"/>
    <col min="4115" max="4352" width="9.140625" style="68"/>
    <col min="4353" max="4353" width="15.140625" style="68" customWidth="1"/>
    <col min="4354" max="4354" width="0" style="68" hidden="1" customWidth="1"/>
    <col min="4355" max="4355" width="7.140625" style="68" customWidth="1"/>
    <col min="4356" max="4356" width="7.28515625" style="68" bestFit="1" customWidth="1"/>
    <col min="4357" max="4357" width="9.140625" style="68" customWidth="1"/>
    <col min="4358" max="4358" width="9.5703125" style="68" customWidth="1"/>
    <col min="4359" max="4359" width="0" style="68" hidden="1" customWidth="1"/>
    <col min="4360" max="4360" width="7.85546875" style="68" customWidth="1"/>
    <col min="4361" max="4361" width="6.5703125" style="68" customWidth="1"/>
    <col min="4362" max="4362" width="9.140625" style="68" customWidth="1"/>
    <col min="4363" max="4363" width="0" style="68" hidden="1" customWidth="1"/>
    <col min="4364" max="4364" width="11.5703125" style="68" customWidth="1"/>
    <col min="4365" max="4365" width="10.7109375" style="68" customWidth="1"/>
    <col min="4366" max="4366" width="8" style="68" customWidth="1"/>
    <col min="4367" max="4367" width="10.28515625" style="68" customWidth="1"/>
    <col min="4368" max="4369" width="8.85546875" style="68" customWidth="1"/>
    <col min="4370" max="4370" width="0" style="68" hidden="1" customWidth="1"/>
    <col min="4371" max="4608" width="9.140625" style="68"/>
    <col min="4609" max="4609" width="15.140625" style="68" customWidth="1"/>
    <col min="4610" max="4610" width="0" style="68" hidden="1" customWidth="1"/>
    <col min="4611" max="4611" width="7.140625" style="68" customWidth="1"/>
    <col min="4612" max="4612" width="7.28515625" style="68" bestFit="1" customWidth="1"/>
    <col min="4613" max="4613" width="9.140625" style="68" customWidth="1"/>
    <col min="4614" max="4614" width="9.5703125" style="68" customWidth="1"/>
    <col min="4615" max="4615" width="0" style="68" hidden="1" customWidth="1"/>
    <col min="4616" max="4616" width="7.85546875" style="68" customWidth="1"/>
    <col min="4617" max="4617" width="6.5703125" style="68" customWidth="1"/>
    <col min="4618" max="4618" width="9.140625" style="68" customWidth="1"/>
    <col min="4619" max="4619" width="0" style="68" hidden="1" customWidth="1"/>
    <col min="4620" max="4620" width="11.5703125" style="68" customWidth="1"/>
    <col min="4621" max="4621" width="10.7109375" style="68" customWidth="1"/>
    <col min="4622" max="4622" width="8" style="68" customWidth="1"/>
    <col min="4623" max="4623" width="10.28515625" style="68" customWidth="1"/>
    <col min="4624" max="4625" width="8.85546875" style="68" customWidth="1"/>
    <col min="4626" max="4626" width="0" style="68" hidden="1" customWidth="1"/>
    <col min="4627" max="4864" width="9.140625" style="68"/>
    <col min="4865" max="4865" width="15.140625" style="68" customWidth="1"/>
    <col min="4866" max="4866" width="0" style="68" hidden="1" customWidth="1"/>
    <col min="4867" max="4867" width="7.140625" style="68" customWidth="1"/>
    <col min="4868" max="4868" width="7.28515625" style="68" bestFit="1" customWidth="1"/>
    <col min="4869" max="4869" width="9.140625" style="68" customWidth="1"/>
    <col min="4870" max="4870" width="9.5703125" style="68" customWidth="1"/>
    <col min="4871" max="4871" width="0" style="68" hidden="1" customWidth="1"/>
    <col min="4872" max="4872" width="7.85546875" style="68" customWidth="1"/>
    <col min="4873" max="4873" width="6.5703125" style="68" customWidth="1"/>
    <col min="4874" max="4874" width="9.140625" style="68" customWidth="1"/>
    <col min="4875" max="4875" width="0" style="68" hidden="1" customWidth="1"/>
    <col min="4876" max="4876" width="11.5703125" style="68" customWidth="1"/>
    <col min="4877" max="4877" width="10.7109375" style="68" customWidth="1"/>
    <col min="4878" max="4878" width="8" style="68" customWidth="1"/>
    <col min="4879" max="4879" width="10.28515625" style="68" customWidth="1"/>
    <col min="4880" max="4881" width="8.85546875" style="68" customWidth="1"/>
    <col min="4882" max="4882" width="0" style="68" hidden="1" customWidth="1"/>
    <col min="4883" max="5120" width="9.140625" style="68"/>
    <col min="5121" max="5121" width="15.140625" style="68" customWidth="1"/>
    <col min="5122" max="5122" width="0" style="68" hidden="1" customWidth="1"/>
    <col min="5123" max="5123" width="7.140625" style="68" customWidth="1"/>
    <col min="5124" max="5124" width="7.28515625" style="68" bestFit="1" customWidth="1"/>
    <col min="5125" max="5125" width="9.140625" style="68" customWidth="1"/>
    <col min="5126" max="5126" width="9.5703125" style="68" customWidth="1"/>
    <col min="5127" max="5127" width="0" style="68" hidden="1" customWidth="1"/>
    <col min="5128" max="5128" width="7.85546875" style="68" customWidth="1"/>
    <col min="5129" max="5129" width="6.5703125" style="68" customWidth="1"/>
    <col min="5130" max="5130" width="9.140625" style="68" customWidth="1"/>
    <col min="5131" max="5131" width="0" style="68" hidden="1" customWidth="1"/>
    <col min="5132" max="5132" width="11.5703125" style="68" customWidth="1"/>
    <col min="5133" max="5133" width="10.7109375" style="68" customWidth="1"/>
    <col min="5134" max="5134" width="8" style="68" customWidth="1"/>
    <col min="5135" max="5135" width="10.28515625" style="68" customWidth="1"/>
    <col min="5136" max="5137" width="8.85546875" style="68" customWidth="1"/>
    <col min="5138" max="5138" width="0" style="68" hidden="1" customWidth="1"/>
    <col min="5139" max="5376" width="9.140625" style="68"/>
    <col min="5377" max="5377" width="15.140625" style="68" customWidth="1"/>
    <col min="5378" max="5378" width="0" style="68" hidden="1" customWidth="1"/>
    <col min="5379" max="5379" width="7.140625" style="68" customWidth="1"/>
    <col min="5380" max="5380" width="7.28515625" style="68" bestFit="1" customWidth="1"/>
    <col min="5381" max="5381" width="9.140625" style="68" customWidth="1"/>
    <col min="5382" max="5382" width="9.5703125" style="68" customWidth="1"/>
    <col min="5383" max="5383" width="0" style="68" hidden="1" customWidth="1"/>
    <col min="5384" max="5384" width="7.85546875" style="68" customWidth="1"/>
    <col min="5385" max="5385" width="6.5703125" style="68" customWidth="1"/>
    <col min="5386" max="5386" width="9.140625" style="68" customWidth="1"/>
    <col min="5387" max="5387" width="0" style="68" hidden="1" customWidth="1"/>
    <col min="5388" max="5388" width="11.5703125" style="68" customWidth="1"/>
    <col min="5389" max="5389" width="10.7109375" style="68" customWidth="1"/>
    <col min="5390" max="5390" width="8" style="68" customWidth="1"/>
    <col min="5391" max="5391" width="10.28515625" style="68" customWidth="1"/>
    <col min="5392" max="5393" width="8.85546875" style="68" customWidth="1"/>
    <col min="5394" max="5394" width="0" style="68" hidden="1" customWidth="1"/>
    <col min="5395" max="5632" width="9.140625" style="68"/>
    <col min="5633" max="5633" width="15.140625" style="68" customWidth="1"/>
    <col min="5634" max="5634" width="0" style="68" hidden="1" customWidth="1"/>
    <col min="5635" max="5635" width="7.140625" style="68" customWidth="1"/>
    <col min="5636" max="5636" width="7.28515625" style="68" bestFit="1" customWidth="1"/>
    <col min="5637" max="5637" width="9.140625" style="68" customWidth="1"/>
    <col min="5638" max="5638" width="9.5703125" style="68" customWidth="1"/>
    <col min="5639" max="5639" width="0" style="68" hidden="1" customWidth="1"/>
    <col min="5640" max="5640" width="7.85546875" style="68" customWidth="1"/>
    <col min="5641" max="5641" width="6.5703125" style="68" customWidth="1"/>
    <col min="5642" max="5642" width="9.140625" style="68" customWidth="1"/>
    <col min="5643" max="5643" width="0" style="68" hidden="1" customWidth="1"/>
    <col min="5644" max="5644" width="11.5703125" style="68" customWidth="1"/>
    <col min="5645" max="5645" width="10.7109375" style="68" customWidth="1"/>
    <col min="5646" max="5646" width="8" style="68" customWidth="1"/>
    <col min="5647" max="5647" width="10.28515625" style="68" customWidth="1"/>
    <col min="5648" max="5649" width="8.85546875" style="68" customWidth="1"/>
    <col min="5650" max="5650" width="0" style="68" hidden="1" customWidth="1"/>
    <col min="5651" max="5888" width="9.140625" style="68"/>
    <col min="5889" max="5889" width="15.140625" style="68" customWidth="1"/>
    <col min="5890" max="5890" width="0" style="68" hidden="1" customWidth="1"/>
    <col min="5891" max="5891" width="7.140625" style="68" customWidth="1"/>
    <col min="5892" max="5892" width="7.28515625" style="68" bestFit="1" customWidth="1"/>
    <col min="5893" max="5893" width="9.140625" style="68" customWidth="1"/>
    <col min="5894" max="5894" width="9.5703125" style="68" customWidth="1"/>
    <col min="5895" max="5895" width="0" style="68" hidden="1" customWidth="1"/>
    <col min="5896" max="5896" width="7.85546875" style="68" customWidth="1"/>
    <col min="5897" max="5897" width="6.5703125" style="68" customWidth="1"/>
    <col min="5898" max="5898" width="9.140625" style="68" customWidth="1"/>
    <col min="5899" max="5899" width="0" style="68" hidden="1" customWidth="1"/>
    <col min="5900" max="5900" width="11.5703125" style="68" customWidth="1"/>
    <col min="5901" max="5901" width="10.7109375" style="68" customWidth="1"/>
    <col min="5902" max="5902" width="8" style="68" customWidth="1"/>
    <col min="5903" max="5903" width="10.28515625" style="68" customWidth="1"/>
    <col min="5904" max="5905" width="8.85546875" style="68" customWidth="1"/>
    <col min="5906" max="5906" width="0" style="68" hidden="1" customWidth="1"/>
    <col min="5907" max="6144" width="9.140625" style="68"/>
    <col min="6145" max="6145" width="15.140625" style="68" customWidth="1"/>
    <col min="6146" max="6146" width="0" style="68" hidden="1" customWidth="1"/>
    <col min="6147" max="6147" width="7.140625" style="68" customWidth="1"/>
    <col min="6148" max="6148" width="7.28515625" style="68" bestFit="1" customWidth="1"/>
    <col min="6149" max="6149" width="9.140625" style="68" customWidth="1"/>
    <col min="6150" max="6150" width="9.5703125" style="68" customWidth="1"/>
    <col min="6151" max="6151" width="0" style="68" hidden="1" customWidth="1"/>
    <col min="6152" max="6152" width="7.85546875" style="68" customWidth="1"/>
    <col min="6153" max="6153" width="6.5703125" style="68" customWidth="1"/>
    <col min="6154" max="6154" width="9.140625" style="68" customWidth="1"/>
    <col min="6155" max="6155" width="0" style="68" hidden="1" customWidth="1"/>
    <col min="6156" max="6156" width="11.5703125" style="68" customWidth="1"/>
    <col min="6157" max="6157" width="10.7109375" style="68" customWidth="1"/>
    <col min="6158" max="6158" width="8" style="68" customWidth="1"/>
    <col min="6159" max="6159" width="10.28515625" style="68" customWidth="1"/>
    <col min="6160" max="6161" width="8.85546875" style="68" customWidth="1"/>
    <col min="6162" max="6162" width="0" style="68" hidden="1" customWidth="1"/>
    <col min="6163" max="6400" width="9.140625" style="68"/>
    <col min="6401" max="6401" width="15.140625" style="68" customWidth="1"/>
    <col min="6402" max="6402" width="0" style="68" hidden="1" customWidth="1"/>
    <col min="6403" max="6403" width="7.140625" style="68" customWidth="1"/>
    <col min="6404" max="6404" width="7.28515625" style="68" bestFit="1" customWidth="1"/>
    <col min="6405" max="6405" width="9.140625" style="68" customWidth="1"/>
    <col min="6406" max="6406" width="9.5703125" style="68" customWidth="1"/>
    <col min="6407" max="6407" width="0" style="68" hidden="1" customWidth="1"/>
    <col min="6408" max="6408" width="7.85546875" style="68" customWidth="1"/>
    <col min="6409" max="6409" width="6.5703125" style="68" customWidth="1"/>
    <col min="6410" max="6410" width="9.140625" style="68" customWidth="1"/>
    <col min="6411" max="6411" width="0" style="68" hidden="1" customWidth="1"/>
    <col min="6412" max="6412" width="11.5703125" style="68" customWidth="1"/>
    <col min="6413" max="6413" width="10.7109375" style="68" customWidth="1"/>
    <col min="6414" max="6414" width="8" style="68" customWidth="1"/>
    <col min="6415" max="6415" width="10.28515625" style="68" customWidth="1"/>
    <col min="6416" max="6417" width="8.85546875" style="68" customWidth="1"/>
    <col min="6418" max="6418" width="0" style="68" hidden="1" customWidth="1"/>
    <col min="6419" max="6656" width="9.140625" style="68"/>
    <col min="6657" max="6657" width="15.140625" style="68" customWidth="1"/>
    <col min="6658" max="6658" width="0" style="68" hidden="1" customWidth="1"/>
    <col min="6659" max="6659" width="7.140625" style="68" customWidth="1"/>
    <col min="6660" max="6660" width="7.28515625" style="68" bestFit="1" customWidth="1"/>
    <col min="6661" max="6661" width="9.140625" style="68" customWidth="1"/>
    <col min="6662" max="6662" width="9.5703125" style="68" customWidth="1"/>
    <col min="6663" max="6663" width="0" style="68" hidden="1" customWidth="1"/>
    <col min="6664" max="6664" width="7.85546875" style="68" customWidth="1"/>
    <col min="6665" max="6665" width="6.5703125" style="68" customWidth="1"/>
    <col min="6666" max="6666" width="9.140625" style="68" customWidth="1"/>
    <col min="6667" max="6667" width="0" style="68" hidden="1" customWidth="1"/>
    <col min="6668" max="6668" width="11.5703125" style="68" customWidth="1"/>
    <col min="6669" max="6669" width="10.7109375" style="68" customWidth="1"/>
    <col min="6670" max="6670" width="8" style="68" customWidth="1"/>
    <col min="6671" max="6671" width="10.28515625" style="68" customWidth="1"/>
    <col min="6672" max="6673" width="8.85546875" style="68" customWidth="1"/>
    <col min="6674" max="6674" width="0" style="68" hidden="1" customWidth="1"/>
    <col min="6675" max="6912" width="9.140625" style="68"/>
    <col min="6913" max="6913" width="15.140625" style="68" customWidth="1"/>
    <col min="6914" max="6914" width="0" style="68" hidden="1" customWidth="1"/>
    <col min="6915" max="6915" width="7.140625" style="68" customWidth="1"/>
    <col min="6916" max="6916" width="7.28515625" style="68" bestFit="1" customWidth="1"/>
    <col min="6917" max="6917" width="9.140625" style="68" customWidth="1"/>
    <col min="6918" max="6918" width="9.5703125" style="68" customWidth="1"/>
    <col min="6919" max="6919" width="0" style="68" hidden="1" customWidth="1"/>
    <col min="6920" max="6920" width="7.85546875" style="68" customWidth="1"/>
    <col min="6921" max="6921" width="6.5703125" style="68" customWidth="1"/>
    <col min="6922" max="6922" width="9.140625" style="68" customWidth="1"/>
    <col min="6923" max="6923" width="0" style="68" hidden="1" customWidth="1"/>
    <col min="6924" max="6924" width="11.5703125" style="68" customWidth="1"/>
    <col min="6925" max="6925" width="10.7109375" style="68" customWidth="1"/>
    <col min="6926" max="6926" width="8" style="68" customWidth="1"/>
    <col min="6927" max="6927" width="10.28515625" style="68" customWidth="1"/>
    <col min="6928" max="6929" width="8.85546875" style="68" customWidth="1"/>
    <col min="6930" max="6930" width="0" style="68" hidden="1" customWidth="1"/>
    <col min="6931" max="7168" width="9.140625" style="68"/>
    <col min="7169" max="7169" width="15.140625" style="68" customWidth="1"/>
    <col min="7170" max="7170" width="0" style="68" hidden="1" customWidth="1"/>
    <col min="7171" max="7171" width="7.140625" style="68" customWidth="1"/>
    <col min="7172" max="7172" width="7.28515625" style="68" bestFit="1" customWidth="1"/>
    <col min="7173" max="7173" width="9.140625" style="68" customWidth="1"/>
    <col min="7174" max="7174" width="9.5703125" style="68" customWidth="1"/>
    <col min="7175" max="7175" width="0" style="68" hidden="1" customWidth="1"/>
    <col min="7176" max="7176" width="7.85546875" style="68" customWidth="1"/>
    <col min="7177" max="7177" width="6.5703125" style="68" customWidth="1"/>
    <col min="7178" max="7178" width="9.140625" style="68" customWidth="1"/>
    <col min="7179" max="7179" width="0" style="68" hidden="1" customWidth="1"/>
    <col min="7180" max="7180" width="11.5703125" style="68" customWidth="1"/>
    <col min="7181" max="7181" width="10.7109375" style="68" customWidth="1"/>
    <col min="7182" max="7182" width="8" style="68" customWidth="1"/>
    <col min="7183" max="7183" width="10.28515625" style="68" customWidth="1"/>
    <col min="7184" max="7185" width="8.85546875" style="68" customWidth="1"/>
    <col min="7186" max="7186" width="0" style="68" hidden="1" customWidth="1"/>
    <col min="7187" max="7424" width="9.140625" style="68"/>
    <col min="7425" max="7425" width="15.140625" style="68" customWidth="1"/>
    <col min="7426" max="7426" width="0" style="68" hidden="1" customWidth="1"/>
    <col min="7427" max="7427" width="7.140625" style="68" customWidth="1"/>
    <col min="7428" max="7428" width="7.28515625" style="68" bestFit="1" customWidth="1"/>
    <col min="7429" max="7429" width="9.140625" style="68" customWidth="1"/>
    <col min="7430" max="7430" width="9.5703125" style="68" customWidth="1"/>
    <col min="7431" max="7431" width="0" style="68" hidden="1" customWidth="1"/>
    <col min="7432" max="7432" width="7.85546875" style="68" customWidth="1"/>
    <col min="7433" max="7433" width="6.5703125" style="68" customWidth="1"/>
    <col min="7434" max="7434" width="9.140625" style="68" customWidth="1"/>
    <col min="7435" max="7435" width="0" style="68" hidden="1" customWidth="1"/>
    <col min="7436" max="7436" width="11.5703125" style="68" customWidth="1"/>
    <col min="7437" max="7437" width="10.7109375" style="68" customWidth="1"/>
    <col min="7438" max="7438" width="8" style="68" customWidth="1"/>
    <col min="7439" max="7439" width="10.28515625" style="68" customWidth="1"/>
    <col min="7440" max="7441" width="8.85546875" style="68" customWidth="1"/>
    <col min="7442" max="7442" width="0" style="68" hidden="1" customWidth="1"/>
    <col min="7443" max="7680" width="9.140625" style="68"/>
    <col min="7681" max="7681" width="15.140625" style="68" customWidth="1"/>
    <col min="7682" max="7682" width="0" style="68" hidden="1" customWidth="1"/>
    <col min="7683" max="7683" width="7.140625" style="68" customWidth="1"/>
    <col min="7684" max="7684" width="7.28515625" style="68" bestFit="1" customWidth="1"/>
    <col min="7685" max="7685" width="9.140625" style="68" customWidth="1"/>
    <col min="7686" max="7686" width="9.5703125" style="68" customWidth="1"/>
    <col min="7687" max="7687" width="0" style="68" hidden="1" customWidth="1"/>
    <col min="7688" max="7688" width="7.85546875" style="68" customWidth="1"/>
    <col min="7689" max="7689" width="6.5703125" style="68" customWidth="1"/>
    <col min="7690" max="7690" width="9.140625" style="68" customWidth="1"/>
    <col min="7691" max="7691" width="0" style="68" hidden="1" customWidth="1"/>
    <col min="7692" max="7692" width="11.5703125" style="68" customWidth="1"/>
    <col min="7693" max="7693" width="10.7109375" style="68" customWidth="1"/>
    <col min="7694" max="7694" width="8" style="68" customWidth="1"/>
    <col min="7695" max="7695" width="10.28515625" style="68" customWidth="1"/>
    <col min="7696" max="7697" width="8.85546875" style="68" customWidth="1"/>
    <col min="7698" max="7698" width="0" style="68" hidden="1" customWidth="1"/>
    <col min="7699" max="7936" width="9.140625" style="68"/>
    <col min="7937" max="7937" width="15.140625" style="68" customWidth="1"/>
    <col min="7938" max="7938" width="0" style="68" hidden="1" customWidth="1"/>
    <col min="7939" max="7939" width="7.140625" style="68" customWidth="1"/>
    <col min="7940" max="7940" width="7.28515625" style="68" bestFit="1" customWidth="1"/>
    <col min="7941" max="7941" width="9.140625" style="68" customWidth="1"/>
    <col min="7942" max="7942" width="9.5703125" style="68" customWidth="1"/>
    <col min="7943" max="7943" width="0" style="68" hidden="1" customWidth="1"/>
    <col min="7944" max="7944" width="7.85546875" style="68" customWidth="1"/>
    <col min="7945" max="7945" width="6.5703125" style="68" customWidth="1"/>
    <col min="7946" max="7946" width="9.140625" style="68" customWidth="1"/>
    <col min="7947" max="7947" width="0" style="68" hidden="1" customWidth="1"/>
    <col min="7948" max="7948" width="11.5703125" style="68" customWidth="1"/>
    <col min="7949" max="7949" width="10.7109375" style="68" customWidth="1"/>
    <col min="7950" max="7950" width="8" style="68" customWidth="1"/>
    <col min="7951" max="7951" width="10.28515625" style="68" customWidth="1"/>
    <col min="7952" max="7953" width="8.85546875" style="68" customWidth="1"/>
    <col min="7954" max="7954" width="0" style="68" hidden="1" customWidth="1"/>
    <col min="7955" max="8192" width="9.140625" style="68"/>
    <col min="8193" max="8193" width="15.140625" style="68" customWidth="1"/>
    <col min="8194" max="8194" width="0" style="68" hidden="1" customWidth="1"/>
    <col min="8195" max="8195" width="7.140625" style="68" customWidth="1"/>
    <col min="8196" max="8196" width="7.28515625" style="68" bestFit="1" customWidth="1"/>
    <col min="8197" max="8197" width="9.140625" style="68" customWidth="1"/>
    <col min="8198" max="8198" width="9.5703125" style="68" customWidth="1"/>
    <col min="8199" max="8199" width="0" style="68" hidden="1" customWidth="1"/>
    <col min="8200" max="8200" width="7.85546875" style="68" customWidth="1"/>
    <col min="8201" max="8201" width="6.5703125" style="68" customWidth="1"/>
    <col min="8202" max="8202" width="9.140625" style="68" customWidth="1"/>
    <col min="8203" max="8203" width="0" style="68" hidden="1" customWidth="1"/>
    <col min="8204" max="8204" width="11.5703125" style="68" customWidth="1"/>
    <col min="8205" max="8205" width="10.7109375" style="68" customWidth="1"/>
    <col min="8206" max="8206" width="8" style="68" customWidth="1"/>
    <col min="8207" max="8207" width="10.28515625" style="68" customWidth="1"/>
    <col min="8208" max="8209" width="8.85546875" style="68" customWidth="1"/>
    <col min="8210" max="8210" width="0" style="68" hidden="1" customWidth="1"/>
    <col min="8211" max="8448" width="9.140625" style="68"/>
    <col min="8449" max="8449" width="15.140625" style="68" customWidth="1"/>
    <col min="8450" max="8450" width="0" style="68" hidden="1" customWidth="1"/>
    <col min="8451" max="8451" width="7.140625" style="68" customWidth="1"/>
    <col min="8452" max="8452" width="7.28515625" style="68" bestFit="1" customWidth="1"/>
    <col min="8453" max="8453" width="9.140625" style="68" customWidth="1"/>
    <col min="8454" max="8454" width="9.5703125" style="68" customWidth="1"/>
    <col min="8455" max="8455" width="0" style="68" hidden="1" customWidth="1"/>
    <col min="8456" max="8456" width="7.85546875" style="68" customWidth="1"/>
    <col min="8457" max="8457" width="6.5703125" style="68" customWidth="1"/>
    <col min="8458" max="8458" width="9.140625" style="68" customWidth="1"/>
    <col min="8459" max="8459" width="0" style="68" hidden="1" customWidth="1"/>
    <col min="8460" max="8460" width="11.5703125" style="68" customWidth="1"/>
    <col min="8461" max="8461" width="10.7109375" style="68" customWidth="1"/>
    <col min="8462" max="8462" width="8" style="68" customWidth="1"/>
    <col min="8463" max="8463" width="10.28515625" style="68" customWidth="1"/>
    <col min="8464" max="8465" width="8.85546875" style="68" customWidth="1"/>
    <col min="8466" max="8466" width="0" style="68" hidden="1" customWidth="1"/>
    <col min="8467" max="8704" width="9.140625" style="68"/>
    <col min="8705" max="8705" width="15.140625" style="68" customWidth="1"/>
    <col min="8706" max="8706" width="0" style="68" hidden="1" customWidth="1"/>
    <col min="8707" max="8707" width="7.140625" style="68" customWidth="1"/>
    <col min="8708" max="8708" width="7.28515625" style="68" bestFit="1" customWidth="1"/>
    <col min="8709" max="8709" width="9.140625" style="68" customWidth="1"/>
    <col min="8710" max="8710" width="9.5703125" style="68" customWidth="1"/>
    <col min="8711" max="8711" width="0" style="68" hidden="1" customWidth="1"/>
    <col min="8712" max="8712" width="7.85546875" style="68" customWidth="1"/>
    <col min="8713" max="8713" width="6.5703125" style="68" customWidth="1"/>
    <col min="8714" max="8714" width="9.140625" style="68" customWidth="1"/>
    <col min="8715" max="8715" width="0" style="68" hidden="1" customWidth="1"/>
    <col min="8716" max="8716" width="11.5703125" style="68" customWidth="1"/>
    <col min="8717" max="8717" width="10.7109375" style="68" customWidth="1"/>
    <col min="8718" max="8718" width="8" style="68" customWidth="1"/>
    <col min="8719" max="8719" width="10.28515625" style="68" customWidth="1"/>
    <col min="8720" max="8721" width="8.85546875" style="68" customWidth="1"/>
    <col min="8722" max="8722" width="0" style="68" hidden="1" customWidth="1"/>
    <col min="8723" max="8960" width="9.140625" style="68"/>
    <col min="8961" max="8961" width="15.140625" style="68" customWidth="1"/>
    <col min="8962" max="8962" width="0" style="68" hidden="1" customWidth="1"/>
    <col min="8963" max="8963" width="7.140625" style="68" customWidth="1"/>
    <col min="8964" max="8964" width="7.28515625" style="68" bestFit="1" customWidth="1"/>
    <col min="8965" max="8965" width="9.140625" style="68" customWidth="1"/>
    <col min="8966" max="8966" width="9.5703125" style="68" customWidth="1"/>
    <col min="8967" max="8967" width="0" style="68" hidden="1" customWidth="1"/>
    <col min="8968" max="8968" width="7.85546875" style="68" customWidth="1"/>
    <col min="8969" max="8969" width="6.5703125" style="68" customWidth="1"/>
    <col min="8970" max="8970" width="9.140625" style="68" customWidth="1"/>
    <col min="8971" max="8971" width="0" style="68" hidden="1" customWidth="1"/>
    <col min="8972" max="8972" width="11.5703125" style="68" customWidth="1"/>
    <col min="8973" max="8973" width="10.7109375" style="68" customWidth="1"/>
    <col min="8974" max="8974" width="8" style="68" customWidth="1"/>
    <col min="8975" max="8975" width="10.28515625" style="68" customWidth="1"/>
    <col min="8976" max="8977" width="8.85546875" style="68" customWidth="1"/>
    <col min="8978" max="8978" width="0" style="68" hidden="1" customWidth="1"/>
    <col min="8979" max="9216" width="9.140625" style="68"/>
    <col min="9217" max="9217" width="15.140625" style="68" customWidth="1"/>
    <col min="9218" max="9218" width="0" style="68" hidden="1" customWidth="1"/>
    <col min="9219" max="9219" width="7.140625" style="68" customWidth="1"/>
    <col min="9220" max="9220" width="7.28515625" style="68" bestFit="1" customWidth="1"/>
    <col min="9221" max="9221" width="9.140625" style="68" customWidth="1"/>
    <col min="9222" max="9222" width="9.5703125" style="68" customWidth="1"/>
    <col min="9223" max="9223" width="0" style="68" hidden="1" customWidth="1"/>
    <col min="9224" max="9224" width="7.85546875" style="68" customWidth="1"/>
    <col min="9225" max="9225" width="6.5703125" style="68" customWidth="1"/>
    <col min="9226" max="9226" width="9.140625" style="68" customWidth="1"/>
    <col min="9227" max="9227" width="0" style="68" hidden="1" customWidth="1"/>
    <col min="9228" max="9228" width="11.5703125" style="68" customWidth="1"/>
    <col min="9229" max="9229" width="10.7109375" style="68" customWidth="1"/>
    <col min="9230" max="9230" width="8" style="68" customWidth="1"/>
    <col min="9231" max="9231" width="10.28515625" style="68" customWidth="1"/>
    <col min="9232" max="9233" width="8.85546875" style="68" customWidth="1"/>
    <col min="9234" max="9234" width="0" style="68" hidden="1" customWidth="1"/>
    <col min="9235" max="9472" width="9.140625" style="68"/>
    <col min="9473" max="9473" width="15.140625" style="68" customWidth="1"/>
    <col min="9474" max="9474" width="0" style="68" hidden="1" customWidth="1"/>
    <col min="9475" max="9475" width="7.140625" style="68" customWidth="1"/>
    <col min="9476" max="9476" width="7.28515625" style="68" bestFit="1" customWidth="1"/>
    <col min="9477" max="9477" width="9.140625" style="68" customWidth="1"/>
    <col min="9478" max="9478" width="9.5703125" style="68" customWidth="1"/>
    <col min="9479" max="9479" width="0" style="68" hidden="1" customWidth="1"/>
    <col min="9480" max="9480" width="7.85546875" style="68" customWidth="1"/>
    <col min="9481" max="9481" width="6.5703125" style="68" customWidth="1"/>
    <col min="9482" max="9482" width="9.140625" style="68" customWidth="1"/>
    <col min="9483" max="9483" width="0" style="68" hidden="1" customWidth="1"/>
    <col min="9484" max="9484" width="11.5703125" style="68" customWidth="1"/>
    <col min="9485" max="9485" width="10.7109375" style="68" customWidth="1"/>
    <col min="9486" max="9486" width="8" style="68" customWidth="1"/>
    <col min="9487" max="9487" width="10.28515625" style="68" customWidth="1"/>
    <col min="9488" max="9489" width="8.85546875" style="68" customWidth="1"/>
    <col min="9490" max="9490" width="0" style="68" hidden="1" customWidth="1"/>
    <col min="9491" max="9728" width="9.140625" style="68"/>
    <col min="9729" max="9729" width="15.140625" style="68" customWidth="1"/>
    <col min="9730" max="9730" width="0" style="68" hidden="1" customWidth="1"/>
    <col min="9731" max="9731" width="7.140625" style="68" customWidth="1"/>
    <col min="9732" max="9732" width="7.28515625" style="68" bestFit="1" customWidth="1"/>
    <col min="9733" max="9733" width="9.140625" style="68" customWidth="1"/>
    <col min="9734" max="9734" width="9.5703125" style="68" customWidth="1"/>
    <col min="9735" max="9735" width="0" style="68" hidden="1" customWidth="1"/>
    <col min="9736" max="9736" width="7.85546875" style="68" customWidth="1"/>
    <col min="9737" max="9737" width="6.5703125" style="68" customWidth="1"/>
    <col min="9738" max="9738" width="9.140625" style="68" customWidth="1"/>
    <col min="9739" max="9739" width="0" style="68" hidden="1" customWidth="1"/>
    <col min="9740" max="9740" width="11.5703125" style="68" customWidth="1"/>
    <col min="9741" max="9741" width="10.7109375" style="68" customWidth="1"/>
    <col min="9742" max="9742" width="8" style="68" customWidth="1"/>
    <col min="9743" max="9743" width="10.28515625" style="68" customWidth="1"/>
    <col min="9744" max="9745" width="8.85546875" style="68" customWidth="1"/>
    <col min="9746" max="9746" width="0" style="68" hidden="1" customWidth="1"/>
    <col min="9747" max="9984" width="9.140625" style="68"/>
    <col min="9985" max="9985" width="15.140625" style="68" customWidth="1"/>
    <col min="9986" max="9986" width="0" style="68" hidden="1" customWidth="1"/>
    <col min="9987" max="9987" width="7.140625" style="68" customWidth="1"/>
    <col min="9988" max="9988" width="7.28515625" style="68" bestFit="1" customWidth="1"/>
    <col min="9989" max="9989" width="9.140625" style="68" customWidth="1"/>
    <col min="9990" max="9990" width="9.5703125" style="68" customWidth="1"/>
    <col min="9991" max="9991" width="0" style="68" hidden="1" customWidth="1"/>
    <col min="9992" max="9992" width="7.85546875" style="68" customWidth="1"/>
    <col min="9993" max="9993" width="6.5703125" style="68" customWidth="1"/>
    <col min="9994" max="9994" width="9.140625" style="68" customWidth="1"/>
    <col min="9995" max="9995" width="0" style="68" hidden="1" customWidth="1"/>
    <col min="9996" max="9996" width="11.5703125" style="68" customWidth="1"/>
    <col min="9997" max="9997" width="10.7109375" style="68" customWidth="1"/>
    <col min="9998" max="9998" width="8" style="68" customWidth="1"/>
    <col min="9999" max="9999" width="10.28515625" style="68" customWidth="1"/>
    <col min="10000" max="10001" width="8.85546875" style="68" customWidth="1"/>
    <col min="10002" max="10002" width="0" style="68" hidden="1" customWidth="1"/>
    <col min="10003" max="10240" width="9.140625" style="68"/>
    <col min="10241" max="10241" width="15.140625" style="68" customWidth="1"/>
    <col min="10242" max="10242" width="0" style="68" hidden="1" customWidth="1"/>
    <col min="10243" max="10243" width="7.140625" style="68" customWidth="1"/>
    <col min="10244" max="10244" width="7.28515625" style="68" bestFit="1" customWidth="1"/>
    <col min="10245" max="10245" width="9.140625" style="68" customWidth="1"/>
    <col min="10246" max="10246" width="9.5703125" style="68" customWidth="1"/>
    <col min="10247" max="10247" width="0" style="68" hidden="1" customWidth="1"/>
    <col min="10248" max="10248" width="7.85546875" style="68" customWidth="1"/>
    <col min="10249" max="10249" width="6.5703125" style="68" customWidth="1"/>
    <col min="10250" max="10250" width="9.140625" style="68" customWidth="1"/>
    <col min="10251" max="10251" width="0" style="68" hidden="1" customWidth="1"/>
    <col min="10252" max="10252" width="11.5703125" style="68" customWidth="1"/>
    <col min="10253" max="10253" width="10.7109375" style="68" customWidth="1"/>
    <col min="10254" max="10254" width="8" style="68" customWidth="1"/>
    <col min="10255" max="10255" width="10.28515625" style="68" customWidth="1"/>
    <col min="10256" max="10257" width="8.85546875" style="68" customWidth="1"/>
    <col min="10258" max="10258" width="0" style="68" hidden="1" customWidth="1"/>
    <col min="10259" max="10496" width="9.140625" style="68"/>
    <col min="10497" max="10497" width="15.140625" style="68" customWidth="1"/>
    <col min="10498" max="10498" width="0" style="68" hidden="1" customWidth="1"/>
    <col min="10499" max="10499" width="7.140625" style="68" customWidth="1"/>
    <col min="10500" max="10500" width="7.28515625" style="68" bestFit="1" customWidth="1"/>
    <col min="10501" max="10501" width="9.140625" style="68" customWidth="1"/>
    <col min="10502" max="10502" width="9.5703125" style="68" customWidth="1"/>
    <col min="10503" max="10503" width="0" style="68" hidden="1" customWidth="1"/>
    <col min="10504" max="10504" width="7.85546875" style="68" customWidth="1"/>
    <col min="10505" max="10505" width="6.5703125" style="68" customWidth="1"/>
    <col min="10506" max="10506" width="9.140625" style="68" customWidth="1"/>
    <col min="10507" max="10507" width="0" style="68" hidden="1" customWidth="1"/>
    <col min="10508" max="10508" width="11.5703125" style="68" customWidth="1"/>
    <col min="10509" max="10509" width="10.7109375" style="68" customWidth="1"/>
    <col min="10510" max="10510" width="8" style="68" customWidth="1"/>
    <col min="10511" max="10511" width="10.28515625" style="68" customWidth="1"/>
    <col min="10512" max="10513" width="8.85546875" style="68" customWidth="1"/>
    <col min="10514" max="10514" width="0" style="68" hidden="1" customWidth="1"/>
    <col min="10515" max="10752" width="9.140625" style="68"/>
    <col min="10753" max="10753" width="15.140625" style="68" customWidth="1"/>
    <col min="10754" max="10754" width="0" style="68" hidden="1" customWidth="1"/>
    <col min="10755" max="10755" width="7.140625" style="68" customWidth="1"/>
    <col min="10756" max="10756" width="7.28515625" style="68" bestFit="1" customWidth="1"/>
    <col min="10757" max="10757" width="9.140625" style="68" customWidth="1"/>
    <col min="10758" max="10758" width="9.5703125" style="68" customWidth="1"/>
    <col min="10759" max="10759" width="0" style="68" hidden="1" customWidth="1"/>
    <col min="10760" max="10760" width="7.85546875" style="68" customWidth="1"/>
    <col min="10761" max="10761" width="6.5703125" style="68" customWidth="1"/>
    <col min="10762" max="10762" width="9.140625" style="68" customWidth="1"/>
    <col min="10763" max="10763" width="0" style="68" hidden="1" customWidth="1"/>
    <col min="10764" max="10764" width="11.5703125" style="68" customWidth="1"/>
    <col min="10765" max="10765" width="10.7109375" style="68" customWidth="1"/>
    <col min="10766" max="10766" width="8" style="68" customWidth="1"/>
    <col min="10767" max="10767" width="10.28515625" style="68" customWidth="1"/>
    <col min="10768" max="10769" width="8.85546875" style="68" customWidth="1"/>
    <col min="10770" max="10770" width="0" style="68" hidden="1" customWidth="1"/>
    <col min="10771" max="11008" width="9.140625" style="68"/>
    <col min="11009" max="11009" width="15.140625" style="68" customWidth="1"/>
    <col min="11010" max="11010" width="0" style="68" hidden="1" customWidth="1"/>
    <col min="11011" max="11011" width="7.140625" style="68" customWidth="1"/>
    <col min="11012" max="11012" width="7.28515625" style="68" bestFit="1" customWidth="1"/>
    <col min="11013" max="11013" width="9.140625" style="68" customWidth="1"/>
    <col min="11014" max="11014" width="9.5703125" style="68" customWidth="1"/>
    <col min="11015" max="11015" width="0" style="68" hidden="1" customWidth="1"/>
    <col min="11016" max="11016" width="7.85546875" style="68" customWidth="1"/>
    <col min="11017" max="11017" width="6.5703125" style="68" customWidth="1"/>
    <col min="11018" max="11018" width="9.140625" style="68" customWidth="1"/>
    <col min="11019" max="11019" width="0" style="68" hidden="1" customWidth="1"/>
    <col min="11020" max="11020" width="11.5703125" style="68" customWidth="1"/>
    <col min="11021" max="11021" width="10.7109375" style="68" customWidth="1"/>
    <col min="11022" max="11022" width="8" style="68" customWidth="1"/>
    <col min="11023" max="11023" width="10.28515625" style="68" customWidth="1"/>
    <col min="11024" max="11025" width="8.85546875" style="68" customWidth="1"/>
    <col min="11026" max="11026" width="0" style="68" hidden="1" customWidth="1"/>
    <col min="11027" max="11264" width="9.140625" style="68"/>
    <col min="11265" max="11265" width="15.140625" style="68" customWidth="1"/>
    <col min="11266" max="11266" width="0" style="68" hidden="1" customWidth="1"/>
    <col min="11267" max="11267" width="7.140625" style="68" customWidth="1"/>
    <col min="11268" max="11268" width="7.28515625" style="68" bestFit="1" customWidth="1"/>
    <col min="11269" max="11269" width="9.140625" style="68" customWidth="1"/>
    <col min="11270" max="11270" width="9.5703125" style="68" customWidth="1"/>
    <col min="11271" max="11271" width="0" style="68" hidden="1" customWidth="1"/>
    <col min="11272" max="11272" width="7.85546875" style="68" customWidth="1"/>
    <col min="11273" max="11273" width="6.5703125" style="68" customWidth="1"/>
    <col min="11274" max="11274" width="9.140625" style="68" customWidth="1"/>
    <col min="11275" max="11275" width="0" style="68" hidden="1" customWidth="1"/>
    <col min="11276" max="11276" width="11.5703125" style="68" customWidth="1"/>
    <col min="11277" max="11277" width="10.7109375" style="68" customWidth="1"/>
    <col min="11278" max="11278" width="8" style="68" customWidth="1"/>
    <col min="11279" max="11279" width="10.28515625" style="68" customWidth="1"/>
    <col min="11280" max="11281" width="8.85546875" style="68" customWidth="1"/>
    <col min="11282" max="11282" width="0" style="68" hidden="1" customWidth="1"/>
    <col min="11283" max="11520" width="9.140625" style="68"/>
    <col min="11521" max="11521" width="15.140625" style="68" customWidth="1"/>
    <col min="11522" max="11522" width="0" style="68" hidden="1" customWidth="1"/>
    <col min="11523" max="11523" width="7.140625" style="68" customWidth="1"/>
    <col min="11524" max="11524" width="7.28515625" style="68" bestFit="1" customWidth="1"/>
    <col min="11525" max="11525" width="9.140625" style="68" customWidth="1"/>
    <col min="11526" max="11526" width="9.5703125" style="68" customWidth="1"/>
    <col min="11527" max="11527" width="0" style="68" hidden="1" customWidth="1"/>
    <col min="11528" max="11528" width="7.85546875" style="68" customWidth="1"/>
    <col min="11529" max="11529" width="6.5703125" style="68" customWidth="1"/>
    <col min="11530" max="11530" width="9.140625" style="68" customWidth="1"/>
    <col min="11531" max="11531" width="0" style="68" hidden="1" customWidth="1"/>
    <col min="11532" max="11532" width="11.5703125" style="68" customWidth="1"/>
    <col min="11533" max="11533" width="10.7109375" style="68" customWidth="1"/>
    <col min="11534" max="11534" width="8" style="68" customWidth="1"/>
    <col min="11535" max="11535" width="10.28515625" style="68" customWidth="1"/>
    <col min="11536" max="11537" width="8.85546875" style="68" customWidth="1"/>
    <col min="11538" max="11538" width="0" style="68" hidden="1" customWidth="1"/>
    <col min="11539" max="11776" width="9.140625" style="68"/>
    <col min="11777" max="11777" width="15.140625" style="68" customWidth="1"/>
    <col min="11778" max="11778" width="0" style="68" hidden="1" customWidth="1"/>
    <col min="11779" max="11779" width="7.140625" style="68" customWidth="1"/>
    <col min="11780" max="11780" width="7.28515625" style="68" bestFit="1" customWidth="1"/>
    <col min="11781" max="11781" width="9.140625" style="68" customWidth="1"/>
    <col min="11782" max="11782" width="9.5703125" style="68" customWidth="1"/>
    <col min="11783" max="11783" width="0" style="68" hidden="1" customWidth="1"/>
    <col min="11784" max="11784" width="7.85546875" style="68" customWidth="1"/>
    <col min="11785" max="11785" width="6.5703125" style="68" customWidth="1"/>
    <col min="11786" max="11786" width="9.140625" style="68" customWidth="1"/>
    <col min="11787" max="11787" width="0" style="68" hidden="1" customWidth="1"/>
    <col min="11788" max="11788" width="11.5703125" style="68" customWidth="1"/>
    <col min="11789" max="11789" width="10.7109375" style="68" customWidth="1"/>
    <col min="11790" max="11790" width="8" style="68" customWidth="1"/>
    <col min="11791" max="11791" width="10.28515625" style="68" customWidth="1"/>
    <col min="11792" max="11793" width="8.85546875" style="68" customWidth="1"/>
    <col min="11794" max="11794" width="0" style="68" hidden="1" customWidth="1"/>
    <col min="11795" max="12032" width="9.140625" style="68"/>
    <col min="12033" max="12033" width="15.140625" style="68" customWidth="1"/>
    <col min="12034" max="12034" width="0" style="68" hidden="1" customWidth="1"/>
    <col min="12035" max="12035" width="7.140625" style="68" customWidth="1"/>
    <col min="12036" max="12036" width="7.28515625" style="68" bestFit="1" customWidth="1"/>
    <col min="12037" max="12037" width="9.140625" style="68" customWidth="1"/>
    <col min="12038" max="12038" width="9.5703125" style="68" customWidth="1"/>
    <col min="12039" max="12039" width="0" style="68" hidden="1" customWidth="1"/>
    <col min="12040" max="12040" width="7.85546875" style="68" customWidth="1"/>
    <col min="12041" max="12041" width="6.5703125" style="68" customWidth="1"/>
    <col min="12042" max="12042" width="9.140625" style="68" customWidth="1"/>
    <col min="12043" max="12043" width="0" style="68" hidden="1" customWidth="1"/>
    <col min="12044" max="12044" width="11.5703125" style="68" customWidth="1"/>
    <col min="12045" max="12045" width="10.7109375" style="68" customWidth="1"/>
    <col min="12046" max="12046" width="8" style="68" customWidth="1"/>
    <col min="12047" max="12047" width="10.28515625" style="68" customWidth="1"/>
    <col min="12048" max="12049" width="8.85546875" style="68" customWidth="1"/>
    <col min="12050" max="12050" width="0" style="68" hidden="1" customWidth="1"/>
    <col min="12051" max="12288" width="9.140625" style="68"/>
    <col min="12289" max="12289" width="15.140625" style="68" customWidth="1"/>
    <col min="12290" max="12290" width="0" style="68" hidden="1" customWidth="1"/>
    <col min="12291" max="12291" width="7.140625" style="68" customWidth="1"/>
    <col min="12292" max="12292" width="7.28515625" style="68" bestFit="1" customWidth="1"/>
    <col min="12293" max="12293" width="9.140625" style="68" customWidth="1"/>
    <col min="12294" max="12294" width="9.5703125" style="68" customWidth="1"/>
    <col min="12295" max="12295" width="0" style="68" hidden="1" customWidth="1"/>
    <col min="12296" max="12296" width="7.85546875" style="68" customWidth="1"/>
    <col min="12297" max="12297" width="6.5703125" style="68" customWidth="1"/>
    <col min="12298" max="12298" width="9.140625" style="68" customWidth="1"/>
    <col min="12299" max="12299" width="0" style="68" hidden="1" customWidth="1"/>
    <col min="12300" max="12300" width="11.5703125" style="68" customWidth="1"/>
    <col min="12301" max="12301" width="10.7109375" style="68" customWidth="1"/>
    <col min="12302" max="12302" width="8" style="68" customWidth="1"/>
    <col min="12303" max="12303" width="10.28515625" style="68" customWidth="1"/>
    <col min="12304" max="12305" width="8.85546875" style="68" customWidth="1"/>
    <col min="12306" max="12306" width="0" style="68" hidden="1" customWidth="1"/>
    <col min="12307" max="12544" width="9.140625" style="68"/>
    <col min="12545" max="12545" width="15.140625" style="68" customWidth="1"/>
    <col min="12546" max="12546" width="0" style="68" hidden="1" customWidth="1"/>
    <col min="12547" max="12547" width="7.140625" style="68" customWidth="1"/>
    <col min="12548" max="12548" width="7.28515625" style="68" bestFit="1" customWidth="1"/>
    <col min="12549" max="12549" width="9.140625" style="68" customWidth="1"/>
    <col min="12550" max="12550" width="9.5703125" style="68" customWidth="1"/>
    <col min="12551" max="12551" width="0" style="68" hidden="1" customWidth="1"/>
    <col min="12552" max="12552" width="7.85546875" style="68" customWidth="1"/>
    <col min="12553" max="12553" width="6.5703125" style="68" customWidth="1"/>
    <col min="12554" max="12554" width="9.140625" style="68" customWidth="1"/>
    <col min="12555" max="12555" width="0" style="68" hidden="1" customWidth="1"/>
    <col min="12556" max="12556" width="11.5703125" style="68" customWidth="1"/>
    <col min="12557" max="12557" width="10.7109375" style="68" customWidth="1"/>
    <col min="12558" max="12558" width="8" style="68" customWidth="1"/>
    <col min="12559" max="12559" width="10.28515625" style="68" customWidth="1"/>
    <col min="12560" max="12561" width="8.85546875" style="68" customWidth="1"/>
    <col min="12562" max="12562" width="0" style="68" hidden="1" customWidth="1"/>
    <col min="12563" max="12800" width="9.140625" style="68"/>
    <col min="12801" max="12801" width="15.140625" style="68" customWidth="1"/>
    <col min="12802" max="12802" width="0" style="68" hidden="1" customWidth="1"/>
    <col min="12803" max="12803" width="7.140625" style="68" customWidth="1"/>
    <col min="12804" max="12804" width="7.28515625" style="68" bestFit="1" customWidth="1"/>
    <col min="12805" max="12805" width="9.140625" style="68" customWidth="1"/>
    <col min="12806" max="12806" width="9.5703125" style="68" customWidth="1"/>
    <col min="12807" max="12807" width="0" style="68" hidden="1" customWidth="1"/>
    <col min="12808" max="12808" width="7.85546875" style="68" customWidth="1"/>
    <col min="12809" max="12809" width="6.5703125" style="68" customWidth="1"/>
    <col min="12810" max="12810" width="9.140625" style="68" customWidth="1"/>
    <col min="12811" max="12811" width="0" style="68" hidden="1" customWidth="1"/>
    <col min="12812" max="12812" width="11.5703125" style="68" customWidth="1"/>
    <col min="12813" max="12813" width="10.7109375" style="68" customWidth="1"/>
    <col min="12814" max="12814" width="8" style="68" customWidth="1"/>
    <col min="12815" max="12815" width="10.28515625" style="68" customWidth="1"/>
    <col min="12816" max="12817" width="8.85546875" style="68" customWidth="1"/>
    <col min="12818" max="12818" width="0" style="68" hidden="1" customWidth="1"/>
    <col min="12819" max="13056" width="9.140625" style="68"/>
    <col min="13057" max="13057" width="15.140625" style="68" customWidth="1"/>
    <col min="13058" max="13058" width="0" style="68" hidden="1" customWidth="1"/>
    <col min="13059" max="13059" width="7.140625" style="68" customWidth="1"/>
    <col min="13060" max="13060" width="7.28515625" style="68" bestFit="1" customWidth="1"/>
    <col min="13061" max="13061" width="9.140625" style="68" customWidth="1"/>
    <col min="13062" max="13062" width="9.5703125" style="68" customWidth="1"/>
    <col min="13063" max="13063" width="0" style="68" hidden="1" customWidth="1"/>
    <col min="13064" max="13064" width="7.85546875" style="68" customWidth="1"/>
    <col min="13065" max="13065" width="6.5703125" style="68" customWidth="1"/>
    <col min="13066" max="13066" width="9.140625" style="68" customWidth="1"/>
    <col min="13067" max="13067" width="0" style="68" hidden="1" customWidth="1"/>
    <col min="13068" max="13068" width="11.5703125" style="68" customWidth="1"/>
    <col min="13069" max="13069" width="10.7109375" style="68" customWidth="1"/>
    <col min="13070" max="13070" width="8" style="68" customWidth="1"/>
    <col min="13071" max="13071" width="10.28515625" style="68" customWidth="1"/>
    <col min="13072" max="13073" width="8.85546875" style="68" customWidth="1"/>
    <col min="13074" max="13074" width="0" style="68" hidden="1" customWidth="1"/>
    <col min="13075" max="13312" width="9.140625" style="68"/>
    <col min="13313" max="13313" width="15.140625" style="68" customWidth="1"/>
    <col min="13314" max="13314" width="0" style="68" hidden="1" customWidth="1"/>
    <col min="13315" max="13315" width="7.140625" style="68" customWidth="1"/>
    <col min="13316" max="13316" width="7.28515625" style="68" bestFit="1" customWidth="1"/>
    <col min="13317" max="13317" width="9.140625" style="68" customWidth="1"/>
    <col min="13318" max="13318" width="9.5703125" style="68" customWidth="1"/>
    <col min="13319" max="13319" width="0" style="68" hidden="1" customWidth="1"/>
    <col min="13320" max="13320" width="7.85546875" style="68" customWidth="1"/>
    <col min="13321" max="13321" width="6.5703125" style="68" customWidth="1"/>
    <col min="13322" max="13322" width="9.140625" style="68" customWidth="1"/>
    <col min="13323" max="13323" width="0" style="68" hidden="1" customWidth="1"/>
    <col min="13324" max="13324" width="11.5703125" style="68" customWidth="1"/>
    <col min="13325" max="13325" width="10.7109375" style="68" customWidth="1"/>
    <col min="13326" max="13326" width="8" style="68" customWidth="1"/>
    <col min="13327" max="13327" width="10.28515625" style="68" customWidth="1"/>
    <col min="13328" max="13329" width="8.85546875" style="68" customWidth="1"/>
    <col min="13330" max="13330" width="0" style="68" hidden="1" customWidth="1"/>
    <col min="13331" max="13568" width="9.140625" style="68"/>
    <col min="13569" max="13569" width="15.140625" style="68" customWidth="1"/>
    <col min="13570" max="13570" width="0" style="68" hidden="1" customWidth="1"/>
    <col min="13571" max="13571" width="7.140625" style="68" customWidth="1"/>
    <col min="13572" max="13572" width="7.28515625" style="68" bestFit="1" customWidth="1"/>
    <col min="13573" max="13573" width="9.140625" style="68" customWidth="1"/>
    <col min="13574" max="13574" width="9.5703125" style="68" customWidth="1"/>
    <col min="13575" max="13575" width="0" style="68" hidden="1" customWidth="1"/>
    <col min="13576" max="13576" width="7.85546875" style="68" customWidth="1"/>
    <col min="13577" max="13577" width="6.5703125" style="68" customWidth="1"/>
    <col min="13578" max="13578" width="9.140625" style="68" customWidth="1"/>
    <col min="13579" max="13579" width="0" style="68" hidden="1" customWidth="1"/>
    <col min="13580" max="13580" width="11.5703125" style="68" customWidth="1"/>
    <col min="13581" max="13581" width="10.7109375" style="68" customWidth="1"/>
    <col min="13582" max="13582" width="8" style="68" customWidth="1"/>
    <col min="13583" max="13583" width="10.28515625" style="68" customWidth="1"/>
    <col min="13584" max="13585" width="8.85546875" style="68" customWidth="1"/>
    <col min="13586" max="13586" width="0" style="68" hidden="1" customWidth="1"/>
    <col min="13587" max="13824" width="9.140625" style="68"/>
    <col min="13825" max="13825" width="15.140625" style="68" customWidth="1"/>
    <col min="13826" max="13826" width="0" style="68" hidden="1" customWidth="1"/>
    <col min="13827" max="13827" width="7.140625" style="68" customWidth="1"/>
    <col min="13828" max="13828" width="7.28515625" style="68" bestFit="1" customWidth="1"/>
    <col min="13829" max="13829" width="9.140625" style="68" customWidth="1"/>
    <col min="13830" max="13830" width="9.5703125" style="68" customWidth="1"/>
    <col min="13831" max="13831" width="0" style="68" hidden="1" customWidth="1"/>
    <col min="13832" max="13832" width="7.85546875" style="68" customWidth="1"/>
    <col min="13833" max="13833" width="6.5703125" style="68" customWidth="1"/>
    <col min="13834" max="13834" width="9.140625" style="68" customWidth="1"/>
    <col min="13835" max="13835" width="0" style="68" hidden="1" customWidth="1"/>
    <col min="13836" max="13836" width="11.5703125" style="68" customWidth="1"/>
    <col min="13837" max="13837" width="10.7109375" style="68" customWidth="1"/>
    <col min="13838" max="13838" width="8" style="68" customWidth="1"/>
    <col min="13839" max="13839" width="10.28515625" style="68" customWidth="1"/>
    <col min="13840" max="13841" width="8.85546875" style="68" customWidth="1"/>
    <col min="13842" max="13842" width="0" style="68" hidden="1" customWidth="1"/>
    <col min="13843" max="14080" width="9.140625" style="68"/>
    <col min="14081" max="14081" width="15.140625" style="68" customWidth="1"/>
    <col min="14082" max="14082" width="0" style="68" hidden="1" customWidth="1"/>
    <col min="14083" max="14083" width="7.140625" style="68" customWidth="1"/>
    <col min="14084" max="14084" width="7.28515625" style="68" bestFit="1" customWidth="1"/>
    <col min="14085" max="14085" width="9.140625" style="68" customWidth="1"/>
    <col min="14086" max="14086" width="9.5703125" style="68" customWidth="1"/>
    <col min="14087" max="14087" width="0" style="68" hidden="1" customWidth="1"/>
    <col min="14088" max="14088" width="7.85546875" style="68" customWidth="1"/>
    <col min="14089" max="14089" width="6.5703125" style="68" customWidth="1"/>
    <col min="14090" max="14090" width="9.140625" style="68" customWidth="1"/>
    <col min="14091" max="14091" width="0" style="68" hidden="1" customWidth="1"/>
    <col min="14092" max="14092" width="11.5703125" style="68" customWidth="1"/>
    <col min="14093" max="14093" width="10.7109375" style="68" customWidth="1"/>
    <col min="14094" max="14094" width="8" style="68" customWidth="1"/>
    <col min="14095" max="14095" width="10.28515625" style="68" customWidth="1"/>
    <col min="14096" max="14097" width="8.85546875" style="68" customWidth="1"/>
    <col min="14098" max="14098" width="0" style="68" hidden="1" customWidth="1"/>
    <col min="14099" max="14336" width="9.140625" style="68"/>
    <col min="14337" max="14337" width="15.140625" style="68" customWidth="1"/>
    <col min="14338" max="14338" width="0" style="68" hidden="1" customWidth="1"/>
    <col min="14339" max="14339" width="7.140625" style="68" customWidth="1"/>
    <col min="14340" max="14340" width="7.28515625" style="68" bestFit="1" customWidth="1"/>
    <col min="14341" max="14341" width="9.140625" style="68" customWidth="1"/>
    <col min="14342" max="14342" width="9.5703125" style="68" customWidth="1"/>
    <col min="14343" max="14343" width="0" style="68" hidden="1" customWidth="1"/>
    <col min="14344" max="14344" width="7.85546875" style="68" customWidth="1"/>
    <col min="14345" max="14345" width="6.5703125" style="68" customWidth="1"/>
    <col min="14346" max="14346" width="9.140625" style="68" customWidth="1"/>
    <col min="14347" max="14347" width="0" style="68" hidden="1" customWidth="1"/>
    <col min="14348" max="14348" width="11.5703125" style="68" customWidth="1"/>
    <col min="14349" max="14349" width="10.7109375" style="68" customWidth="1"/>
    <col min="14350" max="14350" width="8" style="68" customWidth="1"/>
    <col min="14351" max="14351" width="10.28515625" style="68" customWidth="1"/>
    <col min="14352" max="14353" width="8.85546875" style="68" customWidth="1"/>
    <col min="14354" max="14354" width="0" style="68" hidden="1" customWidth="1"/>
    <col min="14355" max="14592" width="9.140625" style="68"/>
    <col min="14593" max="14593" width="15.140625" style="68" customWidth="1"/>
    <col min="14594" max="14594" width="0" style="68" hidden="1" customWidth="1"/>
    <col min="14595" max="14595" width="7.140625" style="68" customWidth="1"/>
    <col min="14596" max="14596" width="7.28515625" style="68" bestFit="1" customWidth="1"/>
    <col min="14597" max="14597" width="9.140625" style="68" customWidth="1"/>
    <col min="14598" max="14598" width="9.5703125" style="68" customWidth="1"/>
    <col min="14599" max="14599" width="0" style="68" hidden="1" customWidth="1"/>
    <col min="14600" max="14600" width="7.85546875" style="68" customWidth="1"/>
    <col min="14601" max="14601" width="6.5703125" style="68" customWidth="1"/>
    <col min="14602" max="14602" width="9.140625" style="68" customWidth="1"/>
    <col min="14603" max="14603" width="0" style="68" hidden="1" customWidth="1"/>
    <col min="14604" max="14604" width="11.5703125" style="68" customWidth="1"/>
    <col min="14605" max="14605" width="10.7109375" style="68" customWidth="1"/>
    <col min="14606" max="14606" width="8" style="68" customWidth="1"/>
    <col min="14607" max="14607" width="10.28515625" style="68" customWidth="1"/>
    <col min="14608" max="14609" width="8.85546875" style="68" customWidth="1"/>
    <col min="14610" max="14610" width="0" style="68" hidden="1" customWidth="1"/>
    <col min="14611" max="14848" width="9.140625" style="68"/>
    <col min="14849" max="14849" width="15.140625" style="68" customWidth="1"/>
    <col min="14850" max="14850" width="0" style="68" hidden="1" customWidth="1"/>
    <col min="14851" max="14851" width="7.140625" style="68" customWidth="1"/>
    <col min="14852" max="14852" width="7.28515625" style="68" bestFit="1" customWidth="1"/>
    <col min="14853" max="14853" width="9.140625" style="68" customWidth="1"/>
    <col min="14854" max="14854" width="9.5703125" style="68" customWidth="1"/>
    <col min="14855" max="14855" width="0" style="68" hidden="1" customWidth="1"/>
    <col min="14856" max="14856" width="7.85546875" style="68" customWidth="1"/>
    <col min="14857" max="14857" width="6.5703125" style="68" customWidth="1"/>
    <col min="14858" max="14858" width="9.140625" style="68" customWidth="1"/>
    <col min="14859" max="14859" width="0" style="68" hidden="1" customWidth="1"/>
    <col min="14860" max="14860" width="11.5703125" style="68" customWidth="1"/>
    <col min="14861" max="14861" width="10.7109375" style="68" customWidth="1"/>
    <col min="14862" max="14862" width="8" style="68" customWidth="1"/>
    <col min="14863" max="14863" width="10.28515625" style="68" customWidth="1"/>
    <col min="14864" max="14865" width="8.85546875" style="68" customWidth="1"/>
    <col min="14866" max="14866" width="0" style="68" hidden="1" customWidth="1"/>
    <col min="14867" max="15104" width="9.140625" style="68"/>
    <col min="15105" max="15105" width="15.140625" style="68" customWidth="1"/>
    <col min="15106" max="15106" width="0" style="68" hidden="1" customWidth="1"/>
    <col min="15107" max="15107" width="7.140625" style="68" customWidth="1"/>
    <col min="15108" max="15108" width="7.28515625" style="68" bestFit="1" customWidth="1"/>
    <col min="15109" max="15109" width="9.140625" style="68" customWidth="1"/>
    <col min="15110" max="15110" width="9.5703125" style="68" customWidth="1"/>
    <col min="15111" max="15111" width="0" style="68" hidden="1" customWidth="1"/>
    <col min="15112" max="15112" width="7.85546875" style="68" customWidth="1"/>
    <col min="15113" max="15113" width="6.5703125" style="68" customWidth="1"/>
    <col min="15114" max="15114" width="9.140625" style="68" customWidth="1"/>
    <col min="15115" max="15115" width="0" style="68" hidden="1" customWidth="1"/>
    <col min="15116" max="15116" width="11.5703125" style="68" customWidth="1"/>
    <col min="15117" max="15117" width="10.7109375" style="68" customWidth="1"/>
    <col min="15118" max="15118" width="8" style="68" customWidth="1"/>
    <col min="15119" max="15119" width="10.28515625" style="68" customWidth="1"/>
    <col min="15120" max="15121" width="8.85546875" style="68" customWidth="1"/>
    <col min="15122" max="15122" width="0" style="68" hidden="1" customWidth="1"/>
    <col min="15123" max="15360" width="9.140625" style="68"/>
    <col min="15361" max="15361" width="15.140625" style="68" customWidth="1"/>
    <col min="15362" max="15362" width="0" style="68" hidden="1" customWidth="1"/>
    <col min="15363" max="15363" width="7.140625" style="68" customWidth="1"/>
    <col min="15364" max="15364" width="7.28515625" style="68" bestFit="1" customWidth="1"/>
    <col min="15365" max="15365" width="9.140625" style="68" customWidth="1"/>
    <col min="15366" max="15366" width="9.5703125" style="68" customWidth="1"/>
    <col min="15367" max="15367" width="0" style="68" hidden="1" customWidth="1"/>
    <col min="15368" max="15368" width="7.85546875" style="68" customWidth="1"/>
    <col min="15369" max="15369" width="6.5703125" style="68" customWidth="1"/>
    <col min="15370" max="15370" width="9.140625" style="68" customWidth="1"/>
    <col min="15371" max="15371" width="0" style="68" hidden="1" customWidth="1"/>
    <col min="15372" max="15372" width="11.5703125" style="68" customWidth="1"/>
    <col min="15373" max="15373" width="10.7109375" style="68" customWidth="1"/>
    <col min="15374" max="15374" width="8" style="68" customWidth="1"/>
    <col min="15375" max="15375" width="10.28515625" style="68" customWidth="1"/>
    <col min="15376" max="15377" width="8.85546875" style="68" customWidth="1"/>
    <col min="15378" max="15378" width="0" style="68" hidden="1" customWidth="1"/>
    <col min="15379" max="15616" width="9.140625" style="68"/>
    <col min="15617" max="15617" width="15.140625" style="68" customWidth="1"/>
    <col min="15618" max="15618" width="0" style="68" hidden="1" customWidth="1"/>
    <col min="15619" max="15619" width="7.140625" style="68" customWidth="1"/>
    <col min="15620" max="15620" width="7.28515625" style="68" bestFit="1" customWidth="1"/>
    <col min="15621" max="15621" width="9.140625" style="68" customWidth="1"/>
    <col min="15622" max="15622" width="9.5703125" style="68" customWidth="1"/>
    <col min="15623" max="15623" width="0" style="68" hidden="1" customWidth="1"/>
    <col min="15624" max="15624" width="7.85546875" style="68" customWidth="1"/>
    <col min="15625" max="15625" width="6.5703125" style="68" customWidth="1"/>
    <col min="15626" max="15626" width="9.140625" style="68" customWidth="1"/>
    <col min="15627" max="15627" width="0" style="68" hidden="1" customWidth="1"/>
    <col min="15628" max="15628" width="11.5703125" style="68" customWidth="1"/>
    <col min="15629" max="15629" width="10.7109375" style="68" customWidth="1"/>
    <col min="15630" max="15630" width="8" style="68" customWidth="1"/>
    <col min="15631" max="15631" width="10.28515625" style="68" customWidth="1"/>
    <col min="15632" max="15633" width="8.85546875" style="68" customWidth="1"/>
    <col min="15634" max="15634" width="0" style="68" hidden="1" customWidth="1"/>
    <col min="15635" max="15872" width="9.140625" style="68"/>
    <col min="15873" max="15873" width="15.140625" style="68" customWidth="1"/>
    <col min="15874" max="15874" width="0" style="68" hidden="1" customWidth="1"/>
    <col min="15875" max="15875" width="7.140625" style="68" customWidth="1"/>
    <col min="15876" max="15876" width="7.28515625" style="68" bestFit="1" customWidth="1"/>
    <col min="15877" max="15877" width="9.140625" style="68" customWidth="1"/>
    <col min="15878" max="15878" width="9.5703125" style="68" customWidth="1"/>
    <col min="15879" max="15879" width="0" style="68" hidden="1" customWidth="1"/>
    <col min="15880" max="15880" width="7.85546875" style="68" customWidth="1"/>
    <col min="15881" max="15881" width="6.5703125" style="68" customWidth="1"/>
    <col min="15882" max="15882" width="9.140625" style="68" customWidth="1"/>
    <col min="15883" max="15883" width="0" style="68" hidden="1" customWidth="1"/>
    <col min="15884" max="15884" width="11.5703125" style="68" customWidth="1"/>
    <col min="15885" max="15885" width="10.7109375" style="68" customWidth="1"/>
    <col min="15886" max="15886" width="8" style="68" customWidth="1"/>
    <col min="15887" max="15887" width="10.28515625" style="68" customWidth="1"/>
    <col min="15888" max="15889" width="8.85546875" style="68" customWidth="1"/>
    <col min="15890" max="15890" width="0" style="68" hidden="1" customWidth="1"/>
    <col min="15891" max="16128" width="9.140625" style="68"/>
    <col min="16129" max="16129" width="15.140625" style="68" customWidth="1"/>
    <col min="16130" max="16130" width="0" style="68" hidden="1" customWidth="1"/>
    <col min="16131" max="16131" width="7.140625" style="68" customWidth="1"/>
    <col min="16132" max="16132" width="7.28515625" style="68" bestFit="1" customWidth="1"/>
    <col min="16133" max="16133" width="9.140625" style="68" customWidth="1"/>
    <col min="16134" max="16134" width="9.5703125" style="68" customWidth="1"/>
    <col min="16135" max="16135" width="0" style="68" hidden="1" customWidth="1"/>
    <col min="16136" max="16136" width="7.85546875" style="68" customWidth="1"/>
    <col min="16137" max="16137" width="6.5703125" style="68" customWidth="1"/>
    <col min="16138" max="16138" width="9.140625" style="68" customWidth="1"/>
    <col min="16139" max="16139" width="0" style="68" hidden="1" customWidth="1"/>
    <col min="16140" max="16140" width="11.5703125" style="68" customWidth="1"/>
    <col min="16141" max="16141" width="10.7109375" style="68" customWidth="1"/>
    <col min="16142" max="16142" width="8" style="68" customWidth="1"/>
    <col min="16143" max="16143" width="10.28515625" style="68" customWidth="1"/>
    <col min="16144" max="16145" width="8.85546875" style="68" customWidth="1"/>
    <col min="16146" max="16146" width="0" style="68" hidden="1" customWidth="1"/>
    <col min="16147" max="16384" width="9.140625" style="68"/>
  </cols>
  <sheetData>
    <row r="1" spans="1:18" ht="27.75" customHeight="1" x14ac:dyDescent="0.2">
      <c r="A1" s="154" t="s">
        <v>117</v>
      </c>
      <c r="B1" s="154"/>
      <c r="C1" s="154"/>
      <c r="D1" s="154"/>
      <c r="E1" s="154"/>
      <c r="F1" s="154"/>
      <c r="G1" s="154"/>
      <c r="H1" s="154"/>
      <c r="I1" s="154"/>
      <c r="J1" s="154"/>
      <c r="K1" s="154"/>
      <c r="L1" s="154"/>
      <c r="M1" s="154"/>
      <c r="N1" s="154"/>
      <c r="O1" s="154"/>
      <c r="P1" s="154"/>
      <c r="Q1" s="154"/>
      <c r="R1" s="154"/>
    </row>
    <row r="2" spans="1:18" ht="6" customHeight="1" x14ac:dyDescent="0.25">
      <c r="A2" s="69"/>
      <c r="B2" s="69"/>
      <c r="C2" s="70"/>
      <c r="D2" s="70"/>
      <c r="E2" s="70"/>
      <c r="F2" s="70"/>
      <c r="G2" s="70"/>
      <c r="H2" s="70"/>
      <c r="I2" s="70"/>
      <c r="J2" s="70"/>
      <c r="K2" s="70"/>
      <c r="L2" s="70"/>
      <c r="M2" s="71"/>
      <c r="N2" s="71"/>
      <c r="O2" s="71"/>
      <c r="P2" s="71"/>
      <c r="Q2" s="71"/>
      <c r="R2" s="72"/>
    </row>
    <row r="3" spans="1:18" ht="35.25" customHeight="1" x14ac:dyDescent="0.2">
      <c r="A3" s="73"/>
      <c r="B3" s="73"/>
      <c r="C3" s="74" t="s">
        <v>80</v>
      </c>
      <c r="D3" s="74" t="s">
        <v>81</v>
      </c>
      <c r="E3" s="74" t="s">
        <v>82</v>
      </c>
      <c r="F3" s="74" t="s">
        <v>83</v>
      </c>
      <c r="G3" s="74" t="s">
        <v>84</v>
      </c>
      <c r="H3" s="75" t="s">
        <v>85</v>
      </c>
      <c r="I3" s="74" t="s">
        <v>86</v>
      </c>
      <c r="J3" s="74" t="s">
        <v>87</v>
      </c>
      <c r="K3" s="74" t="s">
        <v>88</v>
      </c>
      <c r="L3" s="75" t="s">
        <v>89</v>
      </c>
      <c r="M3" s="74" t="s">
        <v>90</v>
      </c>
      <c r="N3" s="74" t="s">
        <v>118</v>
      </c>
      <c r="O3" s="74" t="s">
        <v>92</v>
      </c>
      <c r="P3" s="74" t="s">
        <v>93</v>
      </c>
      <c r="Q3" s="34" t="s">
        <v>104</v>
      </c>
      <c r="R3" s="76" t="s">
        <v>95</v>
      </c>
    </row>
    <row r="4" spans="1:18" ht="12" customHeight="1" x14ac:dyDescent="0.2">
      <c r="A4" s="77" t="s">
        <v>96</v>
      </c>
      <c r="B4" s="77"/>
      <c r="C4" s="77"/>
      <c r="D4" s="77"/>
      <c r="E4" s="77"/>
      <c r="F4" s="77"/>
      <c r="G4" s="77"/>
      <c r="H4" s="77"/>
      <c r="I4" s="77"/>
      <c r="J4" s="77"/>
      <c r="K4" s="77"/>
      <c r="L4" s="77"/>
      <c r="M4" s="77"/>
      <c r="N4" s="77"/>
      <c r="O4" s="77"/>
      <c r="P4" s="77"/>
      <c r="Q4" s="77"/>
      <c r="R4" s="77"/>
    </row>
    <row r="5" spans="1:18" ht="12" customHeight="1" x14ac:dyDescent="0.2">
      <c r="A5" s="78" t="s">
        <v>97</v>
      </c>
      <c r="B5" s="79"/>
      <c r="C5" s="79"/>
      <c r="D5" s="79"/>
      <c r="E5" s="79"/>
      <c r="F5" s="79"/>
      <c r="G5" s="79"/>
      <c r="H5" s="79"/>
      <c r="I5" s="79"/>
      <c r="J5" s="79"/>
      <c r="K5" s="79"/>
      <c r="L5" s="79"/>
      <c r="M5" s="79"/>
      <c r="N5" s="79"/>
      <c r="O5" s="79"/>
      <c r="P5" s="79"/>
      <c r="Q5" s="79"/>
      <c r="R5" s="79"/>
    </row>
    <row r="6" spans="1:18" ht="12" customHeight="1" x14ac:dyDescent="0.2">
      <c r="A6" s="98" t="s">
        <v>51</v>
      </c>
      <c r="B6" s="99"/>
      <c r="C6" s="91"/>
      <c r="D6" s="92"/>
      <c r="E6" s="92"/>
      <c r="F6" s="92"/>
      <c r="G6" s="92"/>
      <c r="H6" s="92"/>
      <c r="I6" s="100"/>
      <c r="J6" s="92"/>
      <c r="K6" s="91"/>
      <c r="L6" s="91"/>
      <c r="M6" s="91"/>
      <c r="N6" s="91"/>
      <c r="O6" s="91"/>
      <c r="P6" s="91"/>
      <c r="Q6" s="91"/>
      <c r="R6" s="72"/>
    </row>
    <row r="7" spans="1:18" ht="12.75" customHeight="1" x14ac:dyDescent="0.25">
      <c r="A7" s="101">
        <v>2010</v>
      </c>
      <c r="B7" s="102"/>
      <c r="C7" s="103">
        <v>3701</v>
      </c>
      <c r="D7" s="82">
        <v>3701</v>
      </c>
      <c r="E7" s="82">
        <v>21586</v>
      </c>
      <c r="F7" s="82">
        <v>826173</v>
      </c>
      <c r="G7" s="82">
        <v>847622</v>
      </c>
      <c r="H7" s="82">
        <f>G7/365.25</f>
        <v>2320.6625598904861</v>
      </c>
      <c r="I7" s="82">
        <v>16</v>
      </c>
      <c r="J7" s="82">
        <v>593703</v>
      </c>
      <c r="K7" s="104">
        <v>39959455</v>
      </c>
      <c r="L7" s="82">
        <f>K7/365.25</f>
        <v>109403.02532511979</v>
      </c>
      <c r="M7" s="84">
        <v>6.2337566089442022</v>
      </c>
      <c r="N7" s="84">
        <v>223.22966765738988</v>
      </c>
      <c r="O7" s="84">
        <v>5.8324777087273709</v>
      </c>
      <c r="P7" s="84">
        <v>38.273556935050493</v>
      </c>
      <c r="Q7" s="84">
        <f>I7/(H7/1000)</f>
        <v>6.8945827267343223</v>
      </c>
      <c r="R7" s="84">
        <v>1.8876338745336954</v>
      </c>
    </row>
    <row r="8" spans="1:18" ht="15" x14ac:dyDescent="0.25">
      <c r="A8" s="101">
        <v>2011</v>
      </c>
      <c r="B8" s="102"/>
      <c r="C8" s="103">
        <v>32824</v>
      </c>
      <c r="D8" s="82">
        <v>32824</v>
      </c>
      <c r="E8" s="82">
        <v>154450</v>
      </c>
      <c r="F8" s="82">
        <v>5923494</v>
      </c>
      <c r="G8" s="82">
        <v>6147505</v>
      </c>
      <c r="H8" s="82">
        <f>G8/365.25</f>
        <v>16830.951403148527</v>
      </c>
      <c r="I8" s="82">
        <v>98</v>
      </c>
      <c r="J8" s="82">
        <v>768632</v>
      </c>
      <c r="K8" s="104">
        <v>188269569</v>
      </c>
      <c r="L8" s="82">
        <f>K8/365.25</f>
        <v>515453.98767967144</v>
      </c>
      <c r="M8" s="84">
        <v>42.704441136981025</v>
      </c>
      <c r="N8" s="84">
        <v>180.46228369485743</v>
      </c>
      <c r="O8" s="84">
        <v>4.7053984889105536</v>
      </c>
      <c r="P8" s="84">
        <v>38.352178698607965</v>
      </c>
      <c r="Q8" s="84">
        <f>I8/(H8/1000)</f>
        <v>5.8226060816542642</v>
      </c>
      <c r="R8" s="84">
        <v>1.5941426643817289</v>
      </c>
    </row>
    <row r="9" spans="1:18" ht="15" x14ac:dyDescent="0.25">
      <c r="A9" s="101">
        <v>2012</v>
      </c>
      <c r="B9" s="102"/>
      <c r="C9" s="103">
        <v>14479</v>
      </c>
      <c r="D9" s="82">
        <v>14479</v>
      </c>
      <c r="E9" s="82">
        <v>40559</v>
      </c>
      <c r="F9" s="82">
        <v>1483828</v>
      </c>
      <c r="G9" s="82">
        <v>1527830</v>
      </c>
      <c r="H9" s="82">
        <f>G9/365.25</f>
        <v>4182.9705681040386</v>
      </c>
      <c r="I9" s="82">
        <v>15</v>
      </c>
      <c r="J9" s="82">
        <v>734663</v>
      </c>
      <c r="K9" s="104">
        <v>164128076</v>
      </c>
      <c r="L9" s="82">
        <f>K9/365.25</f>
        <v>449358.18206707732</v>
      </c>
      <c r="M9" s="84">
        <v>19.708356076187314</v>
      </c>
      <c r="N9" s="84">
        <v>102.48138683610746</v>
      </c>
      <c r="O9" s="84">
        <v>2.8012293666689687</v>
      </c>
      <c r="P9" s="84">
        <v>36.584432555043271</v>
      </c>
      <c r="Q9" s="84">
        <f>I9/(H9/1000)</f>
        <v>3.5859683341733044</v>
      </c>
      <c r="R9" s="84">
        <v>0.98178462263471722</v>
      </c>
    </row>
    <row r="10" spans="1:18" x14ac:dyDescent="0.2">
      <c r="A10" s="98" t="s">
        <v>55</v>
      </c>
      <c r="B10" s="99"/>
      <c r="C10" s="91"/>
      <c r="D10" s="92"/>
      <c r="E10" s="92"/>
      <c r="F10" s="92"/>
      <c r="G10" s="92"/>
      <c r="H10" s="92"/>
      <c r="I10" s="92"/>
      <c r="J10" s="92"/>
      <c r="K10" s="91"/>
      <c r="L10" s="92"/>
      <c r="M10" s="91"/>
      <c r="N10" s="91"/>
      <c r="O10" s="91"/>
      <c r="P10" s="91"/>
      <c r="Q10" s="91"/>
      <c r="R10" s="72"/>
    </row>
    <row r="11" spans="1:18" ht="15" x14ac:dyDescent="0.25">
      <c r="A11" s="101">
        <v>2010</v>
      </c>
      <c r="B11" s="102"/>
      <c r="C11" s="103">
        <v>3691</v>
      </c>
      <c r="D11" s="82">
        <v>3691</v>
      </c>
      <c r="E11" s="82">
        <v>21470</v>
      </c>
      <c r="F11" s="82">
        <v>822283</v>
      </c>
      <c r="G11" s="82">
        <v>844102</v>
      </c>
      <c r="H11" s="82">
        <f>G11/365.25</f>
        <v>2311.025325119781</v>
      </c>
      <c r="I11" s="82">
        <v>6</v>
      </c>
      <c r="J11" s="82">
        <v>594307</v>
      </c>
      <c r="K11" s="104">
        <v>40022870</v>
      </c>
      <c r="L11" s="82">
        <f>K11/365.25</f>
        <v>109576.64613278577</v>
      </c>
      <c r="M11" s="84">
        <v>6.2105948609052231</v>
      </c>
      <c r="N11" s="84">
        <v>222.78054727716065</v>
      </c>
      <c r="O11" s="84">
        <v>5.8168518016797615</v>
      </c>
      <c r="P11" s="84">
        <v>38.299161620866322</v>
      </c>
      <c r="Q11" s="84">
        <f>I11/(H11/1000)</f>
        <v>2.5962502162060987</v>
      </c>
      <c r="R11" s="84">
        <v>0.71081456980317548</v>
      </c>
    </row>
    <row r="12" spans="1:18" ht="15" x14ac:dyDescent="0.25">
      <c r="A12" s="101">
        <v>2011</v>
      </c>
      <c r="B12" s="102"/>
      <c r="C12" s="103">
        <v>32819</v>
      </c>
      <c r="D12" s="82">
        <v>32819</v>
      </c>
      <c r="E12" s="82">
        <v>154179</v>
      </c>
      <c r="F12" s="82">
        <v>5914370</v>
      </c>
      <c r="G12" s="82">
        <v>6139971</v>
      </c>
      <c r="H12" s="82">
        <f>G12/365.25</f>
        <v>16810.324435318274</v>
      </c>
      <c r="I12" s="82">
        <v>55</v>
      </c>
      <c r="J12" s="82">
        <v>769004</v>
      </c>
      <c r="K12" s="104">
        <v>188602538</v>
      </c>
      <c r="L12" s="82">
        <f>K12/365.25</f>
        <v>516365.60711841204</v>
      </c>
      <c r="M12" s="84">
        <v>42.677281262516189</v>
      </c>
      <c r="N12" s="84">
        <v>180.2117675736616</v>
      </c>
      <c r="O12" s="84">
        <v>4.6978579481397968</v>
      </c>
      <c r="P12" s="84">
        <v>38.360412248101234</v>
      </c>
      <c r="Q12" s="84">
        <f>I12/(H12/1000)</f>
        <v>3.2717988407437102</v>
      </c>
      <c r="R12" s="84">
        <v>0.89576970314680637</v>
      </c>
    </row>
    <row r="13" spans="1:18" ht="15" x14ac:dyDescent="0.25">
      <c r="A13" s="101">
        <v>2012</v>
      </c>
      <c r="B13" s="102"/>
      <c r="C13" s="103">
        <v>14476</v>
      </c>
      <c r="D13" s="82">
        <v>14476</v>
      </c>
      <c r="E13" s="82">
        <v>40561</v>
      </c>
      <c r="F13" s="82">
        <v>1483941</v>
      </c>
      <c r="G13" s="82">
        <v>1528410</v>
      </c>
      <c r="H13" s="82">
        <f>G13/365.25</f>
        <v>4184.5585215605752</v>
      </c>
      <c r="I13" s="82">
        <v>15</v>
      </c>
      <c r="J13" s="82">
        <v>734992</v>
      </c>
      <c r="K13" s="104">
        <v>164425266</v>
      </c>
      <c r="L13" s="82">
        <f>K13/365.25</f>
        <v>450171.84394250513</v>
      </c>
      <c r="M13" s="84">
        <v>19.695452467509849</v>
      </c>
      <c r="N13" s="84">
        <v>102.5104310583034</v>
      </c>
      <c r="O13" s="84">
        <v>2.801948051948052</v>
      </c>
      <c r="P13" s="84">
        <v>36.58541456078499</v>
      </c>
      <c r="Q13" s="84">
        <f>I13/(H13/1000)</f>
        <v>3.5846075333189389</v>
      </c>
      <c r="R13" s="84">
        <v>0.98141205566569178</v>
      </c>
    </row>
    <row r="14" spans="1:18" x14ac:dyDescent="0.2">
      <c r="A14" s="98" t="s">
        <v>98</v>
      </c>
      <c r="B14" s="91"/>
      <c r="C14" s="91"/>
      <c r="D14" s="91"/>
      <c r="E14" s="91"/>
      <c r="F14" s="91"/>
      <c r="G14" s="91"/>
      <c r="H14" s="91"/>
      <c r="I14" s="92"/>
      <c r="J14" s="91"/>
      <c r="K14" s="91"/>
      <c r="L14" s="91"/>
      <c r="M14" s="91"/>
      <c r="N14" s="91"/>
      <c r="O14" s="91"/>
      <c r="P14" s="91"/>
      <c r="Q14" s="91"/>
      <c r="R14" s="72"/>
    </row>
    <row r="15" spans="1:18" ht="15" x14ac:dyDescent="0.25">
      <c r="A15" s="101">
        <v>2010</v>
      </c>
      <c r="B15" s="102"/>
      <c r="C15" s="103">
        <v>3682</v>
      </c>
      <c r="D15" s="82">
        <v>3682</v>
      </c>
      <c r="E15" s="82">
        <v>21423</v>
      </c>
      <c r="F15" s="82">
        <v>820443</v>
      </c>
      <c r="G15" s="82">
        <v>840852</v>
      </c>
      <c r="H15" s="82">
        <f>G15/365.25</f>
        <v>2302.1273100616017</v>
      </c>
      <c r="I15" s="82">
        <v>21</v>
      </c>
      <c r="J15" s="82">
        <v>592513</v>
      </c>
      <c r="K15" s="104">
        <v>39861205</v>
      </c>
      <c r="L15" s="82">
        <f>K15/365.25</f>
        <v>109134.03148528405</v>
      </c>
      <c r="M15" s="84">
        <v>6.2142096460330833</v>
      </c>
      <c r="N15" s="84">
        <v>222.82536664856056</v>
      </c>
      <c r="O15" s="84">
        <v>5.8183052688756112</v>
      </c>
      <c r="P15" s="84">
        <v>38.297297297297298</v>
      </c>
      <c r="Q15" s="84">
        <f>I15/(H15/1000)</f>
        <v>9.1219976880592544</v>
      </c>
      <c r="R15" s="84">
        <v>2.497466855047024</v>
      </c>
    </row>
    <row r="16" spans="1:18" ht="15" x14ac:dyDescent="0.25">
      <c r="A16" s="101">
        <v>2011</v>
      </c>
      <c r="B16" s="102"/>
      <c r="C16" s="103">
        <v>32736</v>
      </c>
      <c r="D16" s="82">
        <v>32736</v>
      </c>
      <c r="E16" s="82">
        <v>153813</v>
      </c>
      <c r="F16" s="82">
        <v>5901204</v>
      </c>
      <c r="G16" s="82">
        <v>6122557</v>
      </c>
      <c r="H16" s="82">
        <f>G16/365.25</f>
        <v>16762.647501711155</v>
      </c>
      <c r="I16" s="82">
        <v>151</v>
      </c>
      <c r="J16" s="82">
        <v>767551</v>
      </c>
      <c r="K16" s="104">
        <v>187799431</v>
      </c>
      <c r="L16" s="82">
        <f>K16/365.25</f>
        <v>514166.81998631073</v>
      </c>
      <c r="M16" s="84">
        <v>42.649934662322117</v>
      </c>
      <c r="N16" s="84">
        <v>180.26649560117303</v>
      </c>
      <c r="O16" s="84">
        <v>4.698588709677419</v>
      </c>
      <c r="P16" s="84">
        <v>38.366093893233995</v>
      </c>
      <c r="Q16" s="84">
        <f>I16/(H16/1000)</f>
        <v>9.0081235666732073</v>
      </c>
      <c r="R16" s="84">
        <v>2.4662898197599468</v>
      </c>
    </row>
    <row r="17" spans="1:18" ht="15" x14ac:dyDescent="0.25">
      <c r="A17" s="101">
        <v>2012</v>
      </c>
      <c r="B17" s="102"/>
      <c r="C17" s="103">
        <v>14436</v>
      </c>
      <c r="D17" s="82">
        <v>14436</v>
      </c>
      <c r="E17" s="82">
        <v>40448</v>
      </c>
      <c r="F17" s="82">
        <v>1480248</v>
      </c>
      <c r="G17" s="82">
        <v>1523769</v>
      </c>
      <c r="H17" s="82">
        <f>G17/365.25</f>
        <v>4171.8521560574945</v>
      </c>
      <c r="I17" s="82">
        <v>30</v>
      </c>
      <c r="J17" s="82">
        <v>733648</v>
      </c>
      <c r="K17" s="104">
        <v>163709320</v>
      </c>
      <c r="L17" s="82">
        <f>K17/365.25</f>
        <v>448211.69062286103</v>
      </c>
      <c r="M17" s="84">
        <v>19.677011318779577</v>
      </c>
      <c r="N17" s="84">
        <v>102.53865336658355</v>
      </c>
      <c r="O17" s="84">
        <v>2.8018841784427821</v>
      </c>
      <c r="P17" s="84">
        <v>36.596321202531648</v>
      </c>
      <c r="Q17" s="84">
        <f>I17/(H17/1000)</f>
        <v>7.191050612002214</v>
      </c>
      <c r="R17" s="84">
        <v>1.9688023578377039</v>
      </c>
    </row>
    <row r="18" spans="1:18" x14ac:dyDescent="0.2">
      <c r="A18" s="85" t="s">
        <v>99</v>
      </c>
      <c r="B18" s="87"/>
      <c r="C18" s="87"/>
      <c r="D18" s="87"/>
      <c r="E18" s="87"/>
      <c r="F18" s="87"/>
      <c r="G18" s="87"/>
      <c r="H18" s="87"/>
      <c r="I18" s="86"/>
      <c r="J18" s="87"/>
      <c r="K18" s="87"/>
      <c r="L18" s="87"/>
      <c r="M18" s="87"/>
      <c r="N18" s="87"/>
      <c r="O18" s="87"/>
      <c r="P18" s="87"/>
      <c r="Q18" s="87"/>
      <c r="R18" s="89"/>
    </row>
    <row r="19" spans="1:18" x14ac:dyDescent="0.2">
      <c r="A19" s="98" t="s">
        <v>51</v>
      </c>
      <c r="B19" s="91"/>
      <c r="C19" s="91"/>
      <c r="D19" s="91"/>
      <c r="E19" s="91"/>
      <c r="F19" s="91"/>
      <c r="G19" s="91"/>
      <c r="H19" s="91"/>
      <c r="I19" s="91"/>
      <c r="J19" s="91"/>
      <c r="K19" s="91"/>
      <c r="L19" s="91"/>
      <c r="M19" s="91"/>
      <c r="N19" s="91"/>
      <c r="O19" s="91"/>
      <c r="P19" s="91"/>
      <c r="Q19" s="91"/>
      <c r="R19" s="72"/>
    </row>
    <row r="20" spans="1:18" ht="15" x14ac:dyDescent="0.25">
      <c r="A20" s="101">
        <v>2010</v>
      </c>
      <c r="B20" s="102"/>
      <c r="C20" s="103">
        <v>3290</v>
      </c>
      <c r="D20" s="82">
        <v>3290</v>
      </c>
      <c r="E20" s="82">
        <v>19300</v>
      </c>
      <c r="F20" s="82">
        <v>743339</v>
      </c>
      <c r="G20" s="82">
        <v>762084</v>
      </c>
      <c r="H20" s="82">
        <f>G20/365.25</f>
        <v>2086.4722792607804</v>
      </c>
      <c r="I20" s="82">
        <v>14</v>
      </c>
      <c r="J20" s="82">
        <v>524860</v>
      </c>
      <c r="K20" s="104">
        <v>35590069</v>
      </c>
      <c r="L20" s="82">
        <f>K20/365.25</f>
        <v>97440.298425735804</v>
      </c>
      <c r="M20" s="84">
        <v>6.2683382235262739</v>
      </c>
      <c r="N20" s="84">
        <v>225.93890577507599</v>
      </c>
      <c r="O20" s="84">
        <v>5.8662613981762917</v>
      </c>
      <c r="P20" s="84">
        <v>38.51497409326425</v>
      </c>
      <c r="Q20" s="84">
        <f>I20/(H20/1000)</f>
        <v>6.7098902483190823</v>
      </c>
      <c r="R20" s="84">
        <v>1.8370678297930412</v>
      </c>
    </row>
    <row r="21" spans="1:18" ht="15" x14ac:dyDescent="0.25">
      <c r="A21" s="101">
        <v>2011</v>
      </c>
      <c r="B21" s="102"/>
      <c r="C21" s="103">
        <v>30055</v>
      </c>
      <c r="D21" s="82">
        <v>30055</v>
      </c>
      <c r="E21" s="82">
        <v>142865</v>
      </c>
      <c r="F21" s="82">
        <v>5502898</v>
      </c>
      <c r="G21" s="82">
        <v>5710188</v>
      </c>
      <c r="H21" s="82">
        <f>G21/365.25</f>
        <v>15633.642710472279</v>
      </c>
      <c r="I21" s="82">
        <v>88</v>
      </c>
      <c r="J21" s="82">
        <v>695519</v>
      </c>
      <c r="K21" s="104">
        <v>175183819</v>
      </c>
      <c r="L21" s="82">
        <f>K21/365.25</f>
        <v>479627.15674195759</v>
      </c>
      <c r="M21" s="84">
        <v>43.212334961374168</v>
      </c>
      <c r="N21" s="84">
        <v>183.09426052237563</v>
      </c>
      <c r="O21" s="84">
        <v>4.7534520046581266</v>
      </c>
      <c r="P21" s="84">
        <v>38.518167500787456</v>
      </c>
      <c r="Q21" s="84">
        <f>I21/(H21/1000)</f>
        <v>5.6288864744908578</v>
      </c>
      <c r="R21" s="84">
        <v>1.5411051264862035</v>
      </c>
    </row>
    <row r="22" spans="1:18" ht="15" x14ac:dyDescent="0.25">
      <c r="A22" s="101">
        <v>2012</v>
      </c>
      <c r="B22" s="102"/>
      <c r="C22" s="103">
        <v>13195</v>
      </c>
      <c r="D22" s="82">
        <v>13195</v>
      </c>
      <c r="E22" s="82">
        <v>37720</v>
      </c>
      <c r="F22" s="82">
        <v>1384076</v>
      </c>
      <c r="G22" s="82">
        <v>1424044</v>
      </c>
      <c r="H22" s="82">
        <f>G22/365.25</f>
        <v>3898.8199863107461</v>
      </c>
      <c r="I22" s="82">
        <v>14</v>
      </c>
      <c r="J22" s="82">
        <v>683820</v>
      </c>
      <c r="K22" s="104">
        <v>152754141</v>
      </c>
      <c r="L22" s="82">
        <f>K22/365.25</f>
        <v>418218.04517453798</v>
      </c>
      <c r="M22" s="84">
        <v>19.29601357082273</v>
      </c>
      <c r="N22" s="84">
        <v>104.89397499052671</v>
      </c>
      <c r="O22" s="84">
        <v>2.8586585827965139</v>
      </c>
      <c r="P22" s="84">
        <v>36.693425238600213</v>
      </c>
      <c r="Q22" s="84">
        <f>I22/(H22/1000)</f>
        <v>3.5908300586217843</v>
      </c>
      <c r="R22" s="84">
        <v>0.98311569024552614</v>
      </c>
    </row>
    <row r="23" spans="1:18" x14ac:dyDescent="0.2">
      <c r="A23" s="98" t="s">
        <v>55</v>
      </c>
      <c r="B23" s="91"/>
      <c r="C23" s="91"/>
      <c r="D23" s="91"/>
      <c r="E23" s="91"/>
      <c r="F23" s="91"/>
      <c r="G23" s="91"/>
      <c r="H23" s="91"/>
      <c r="I23" s="92"/>
      <c r="J23" s="91"/>
      <c r="K23" s="91"/>
      <c r="L23" s="91"/>
      <c r="M23" s="91"/>
      <c r="N23" s="91"/>
      <c r="O23" s="91"/>
      <c r="P23" s="91"/>
      <c r="Q23" s="91"/>
      <c r="R23" s="72"/>
    </row>
    <row r="24" spans="1:18" ht="15" x14ac:dyDescent="0.25">
      <c r="A24" s="101">
        <v>2010</v>
      </c>
      <c r="B24" s="102"/>
      <c r="C24" s="103">
        <v>3280</v>
      </c>
      <c r="D24" s="82">
        <v>3280</v>
      </c>
      <c r="E24" s="82">
        <v>19177</v>
      </c>
      <c r="F24" s="82">
        <v>739259</v>
      </c>
      <c r="G24" s="82">
        <v>758936</v>
      </c>
      <c r="H24" s="82">
        <f>G24/365.25</f>
        <v>2077.8535249828883</v>
      </c>
      <c r="I24" s="82">
        <v>5</v>
      </c>
      <c r="J24" s="82">
        <v>525397</v>
      </c>
      <c r="K24" s="104">
        <v>35645948</v>
      </c>
      <c r="L24" s="82">
        <f>K24/365.25</f>
        <v>97593.286789869948</v>
      </c>
      <c r="M24" s="84">
        <v>6.2428982274356351</v>
      </c>
      <c r="N24" s="84">
        <v>225.38384146341463</v>
      </c>
      <c r="O24" s="84">
        <v>5.8466463414634147</v>
      </c>
      <c r="P24" s="84">
        <v>38.549251707774935</v>
      </c>
      <c r="Q24" s="84">
        <f>I24/(H24/1000)</f>
        <v>2.4063293874582308</v>
      </c>
      <c r="R24" s="84">
        <v>0.65881708075516243</v>
      </c>
    </row>
    <row r="25" spans="1:18" ht="15" x14ac:dyDescent="0.25">
      <c r="A25" s="101">
        <v>2011</v>
      </c>
      <c r="B25" s="102"/>
      <c r="C25" s="103">
        <v>30052</v>
      </c>
      <c r="D25" s="82">
        <v>30052</v>
      </c>
      <c r="E25" s="82">
        <v>142660</v>
      </c>
      <c r="F25" s="82">
        <v>5495514</v>
      </c>
      <c r="G25" s="82">
        <v>5704429</v>
      </c>
      <c r="H25" s="82">
        <f>G25/365.25</f>
        <v>15617.875427789186</v>
      </c>
      <c r="I25" s="82">
        <v>50</v>
      </c>
      <c r="J25" s="82">
        <v>695846</v>
      </c>
      <c r="K25" s="104">
        <v>175493614</v>
      </c>
      <c r="L25" s="82">
        <f>K25/365.25</f>
        <v>480475.32922655717</v>
      </c>
      <c r="M25" s="84">
        <v>43.187716822400354</v>
      </c>
      <c r="N25" s="84">
        <v>182.86683082656728</v>
      </c>
      <c r="O25" s="84">
        <v>4.7471050179688543</v>
      </c>
      <c r="P25" s="84">
        <v>38.521758026075986</v>
      </c>
      <c r="Q25" s="84">
        <f>I25/(H25/1000)</f>
        <v>3.20145977800758</v>
      </c>
      <c r="R25" s="84">
        <v>0.87651191731898148</v>
      </c>
    </row>
    <row r="26" spans="1:18" ht="15" x14ac:dyDescent="0.25">
      <c r="A26" s="101">
        <v>2012</v>
      </c>
      <c r="B26" s="102"/>
      <c r="C26" s="103">
        <v>13198</v>
      </c>
      <c r="D26" s="82">
        <v>13198</v>
      </c>
      <c r="E26" s="82">
        <v>37726</v>
      </c>
      <c r="F26" s="82">
        <v>1384379</v>
      </c>
      <c r="G26" s="82">
        <v>1424872</v>
      </c>
      <c r="H26" s="82">
        <f>G26/365.25</f>
        <v>3901.0869267624917</v>
      </c>
      <c r="I26" s="82">
        <v>14</v>
      </c>
      <c r="J26" s="82">
        <v>684193</v>
      </c>
      <c r="K26" s="104">
        <v>153032222</v>
      </c>
      <c r="L26" s="82">
        <f>K26/365.25</f>
        <v>418979.38945927448</v>
      </c>
      <c r="M26" s="84">
        <v>19.289878733047548</v>
      </c>
      <c r="N26" s="84">
        <v>104.89308986210033</v>
      </c>
      <c r="O26" s="84">
        <v>2.8584634035459917</v>
      </c>
      <c r="P26" s="84">
        <v>36.695621057095899</v>
      </c>
      <c r="Q26" s="84">
        <f>I26/(H26/1000)</f>
        <v>3.588743409934366</v>
      </c>
      <c r="R26" s="84">
        <v>0.98254439697039453</v>
      </c>
    </row>
    <row r="27" spans="1:18" x14ac:dyDescent="0.2">
      <c r="A27" s="98" t="s">
        <v>98</v>
      </c>
      <c r="B27" s="91"/>
      <c r="C27" s="91"/>
      <c r="D27" s="91"/>
      <c r="E27" s="91"/>
      <c r="F27" s="91"/>
      <c r="G27" s="91"/>
      <c r="H27" s="91"/>
      <c r="I27" s="92"/>
      <c r="J27" s="91"/>
      <c r="K27" s="91"/>
      <c r="L27" s="91"/>
      <c r="M27" s="91"/>
      <c r="N27" s="91"/>
      <c r="O27" s="91"/>
      <c r="P27" s="91"/>
      <c r="Q27" s="91"/>
      <c r="R27" s="72"/>
    </row>
    <row r="28" spans="1:18" ht="15" x14ac:dyDescent="0.25">
      <c r="A28" s="101">
        <v>2010</v>
      </c>
      <c r="B28" s="102"/>
      <c r="C28" s="103">
        <v>3272</v>
      </c>
      <c r="D28" s="82">
        <v>3272</v>
      </c>
      <c r="E28" s="82">
        <v>19138</v>
      </c>
      <c r="F28" s="82">
        <v>737639</v>
      </c>
      <c r="G28" s="82">
        <v>755933</v>
      </c>
      <c r="H28" s="82">
        <f>G28/365.25</f>
        <v>2069.6317590691306</v>
      </c>
      <c r="I28" s="82">
        <v>18</v>
      </c>
      <c r="J28" s="82">
        <v>523815</v>
      </c>
      <c r="K28" s="104">
        <v>35502735</v>
      </c>
      <c r="L28" s="82">
        <f>K28/365.25</f>
        <v>97201.190965092406</v>
      </c>
      <c r="M28" s="84">
        <v>6.2464801504347909</v>
      </c>
      <c r="N28" s="84">
        <v>225.43979217603911</v>
      </c>
      <c r="O28" s="84">
        <v>5.8490220048899753</v>
      </c>
      <c r="P28" s="84">
        <v>38.543160204828091</v>
      </c>
      <c r="Q28" s="84">
        <f>I28/(H28/1000)</f>
        <v>8.6971993549692908</v>
      </c>
      <c r="R28" s="84">
        <v>2.3811634099847474</v>
      </c>
    </row>
    <row r="29" spans="1:18" ht="15" x14ac:dyDescent="0.25">
      <c r="A29" s="101">
        <v>2011</v>
      </c>
      <c r="B29" s="102"/>
      <c r="C29" s="103">
        <v>29973</v>
      </c>
      <c r="D29" s="82">
        <v>29973</v>
      </c>
      <c r="E29" s="82">
        <v>142306</v>
      </c>
      <c r="F29" s="82">
        <v>5482948</v>
      </c>
      <c r="G29" s="82">
        <v>5687899</v>
      </c>
      <c r="H29" s="82">
        <f>G29/365.25</f>
        <v>15572.618754277892</v>
      </c>
      <c r="I29" s="82">
        <v>136</v>
      </c>
      <c r="J29" s="82">
        <v>694558</v>
      </c>
      <c r="K29" s="104">
        <v>174746584</v>
      </c>
      <c r="L29" s="82">
        <f>K29/365.25</f>
        <v>478430.07255304587</v>
      </c>
      <c r="M29" s="84">
        <v>43.154063447545056</v>
      </c>
      <c r="N29" s="84">
        <v>182.929569946285</v>
      </c>
      <c r="O29" s="84">
        <v>4.7478063590564838</v>
      </c>
      <c r="P29" s="84">
        <v>38.529281969839644</v>
      </c>
      <c r="Q29" s="84">
        <f>I29/(H29/1000)</f>
        <v>8.7332774368883843</v>
      </c>
      <c r="R29" s="84">
        <v>2.3910410504827881</v>
      </c>
    </row>
    <row r="30" spans="1:18" ht="15" x14ac:dyDescent="0.25">
      <c r="A30" s="101">
        <v>2012</v>
      </c>
      <c r="B30" s="102"/>
      <c r="C30" s="103">
        <v>13155</v>
      </c>
      <c r="D30" s="82">
        <v>13155</v>
      </c>
      <c r="E30" s="82">
        <v>37609</v>
      </c>
      <c r="F30" s="82">
        <v>1380469</v>
      </c>
      <c r="G30" s="82">
        <v>1419999</v>
      </c>
      <c r="H30" s="82">
        <f>G30/365.25</f>
        <v>3887.7453798767965</v>
      </c>
      <c r="I30" s="82">
        <v>28</v>
      </c>
      <c r="J30" s="82">
        <v>682828</v>
      </c>
      <c r="K30" s="104">
        <v>152364548</v>
      </c>
      <c r="L30" s="82">
        <f>K30/365.25</f>
        <v>417151.39767282683</v>
      </c>
      <c r="M30" s="84">
        <v>19.265466559660705</v>
      </c>
      <c r="N30" s="84">
        <v>104.93873052071456</v>
      </c>
      <c r="O30" s="84">
        <v>2.8589129608513875</v>
      </c>
      <c r="P30" s="84">
        <v>36.705815097450078</v>
      </c>
      <c r="Q30" s="84">
        <f>I30/(H30/1000)</f>
        <v>7.2021177479702452</v>
      </c>
      <c r="R30" s="84">
        <v>1.9718323745298412</v>
      </c>
    </row>
    <row r="31" spans="1:18" x14ac:dyDescent="0.2">
      <c r="A31" s="77" t="s">
        <v>100</v>
      </c>
      <c r="B31" s="77"/>
      <c r="C31" s="77"/>
      <c r="D31" s="77"/>
      <c r="E31" s="77"/>
      <c r="F31" s="77"/>
      <c r="G31" s="77"/>
      <c r="H31" s="77"/>
      <c r="I31" s="77"/>
      <c r="J31" s="77"/>
      <c r="K31" s="77"/>
      <c r="L31" s="77"/>
      <c r="M31" s="77"/>
      <c r="N31" s="77"/>
      <c r="O31" s="77"/>
      <c r="P31" s="77"/>
      <c r="Q31" s="77"/>
      <c r="R31" s="77"/>
    </row>
    <row r="32" spans="1:18" x14ac:dyDescent="0.2">
      <c r="A32" s="78" t="s">
        <v>97</v>
      </c>
      <c r="B32" s="79"/>
      <c r="C32" s="79"/>
      <c r="D32" s="79"/>
      <c r="E32" s="79"/>
      <c r="F32" s="79"/>
      <c r="G32" s="79"/>
      <c r="H32" s="79"/>
      <c r="I32" s="79"/>
      <c r="J32" s="79"/>
      <c r="K32" s="79"/>
      <c r="L32" s="79"/>
      <c r="M32" s="79"/>
      <c r="N32" s="79"/>
      <c r="O32" s="79"/>
      <c r="P32" s="79"/>
      <c r="Q32" s="79"/>
      <c r="R32" s="79"/>
    </row>
    <row r="33" spans="1:18" ht="15" x14ac:dyDescent="0.2">
      <c r="A33" s="98" t="s">
        <v>51</v>
      </c>
      <c r="B33" s="91"/>
      <c r="C33" s="91"/>
      <c r="D33" s="91"/>
      <c r="E33" s="91"/>
      <c r="F33" s="91"/>
      <c r="G33" s="91"/>
      <c r="H33" s="91"/>
      <c r="I33" s="110"/>
      <c r="J33" s="91"/>
      <c r="K33" s="91"/>
      <c r="L33" s="91"/>
      <c r="M33" s="91"/>
      <c r="N33" s="91"/>
      <c r="O33" s="91"/>
      <c r="P33" s="91"/>
      <c r="Q33" s="91"/>
      <c r="R33" s="72"/>
    </row>
    <row r="34" spans="1:18" ht="15" x14ac:dyDescent="0.25">
      <c r="A34" s="101">
        <v>2010</v>
      </c>
      <c r="B34" s="102"/>
      <c r="C34" s="103">
        <v>1135</v>
      </c>
      <c r="D34" s="82">
        <v>1135</v>
      </c>
      <c r="E34" s="82">
        <v>6020</v>
      </c>
      <c r="F34" s="82">
        <v>218546</v>
      </c>
      <c r="G34" s="82">
        <v>224248</v>
      </c>
      <c r="H34" s="82">
        <f>G34/365.25</f>
        <v>613.95756331279949</v>
      </c>
      <c r="I34" s="82">
        <v>8</v>
      </c>
      <c r="J34" s="82">
        <v>344753</v>
      </c>
      <c r="K34" s="104">
        <v>21744179</v>
      </c>
      <c r="L34" s="82">
        <f>K34/365.25</f>
        <v>59532.317590691309</v>
      </c>
      <c r="M34" s="84">
        <v>3.292212105478415</v>
      </c>
      <c r="N34" s="84">
        <v>192.55154185022027</v>
      </c>
      <c r="O34" s="84">
        <v>5.3039647577092515</v>
      </c>
      <c r="P34" s="84">
        <v>36.303322259136216</v>
      </c>
      <c r="Q34" s="84">
        <f>I34/(H34/1000)</f>
        <v>13.030216545966963</v>
      </c>
      <c r="R34" s="84">
        <v>3.5674788626877389</v>
      </c>
    </row>
    <row r="35" spans="1:18" ht="15" x14ac:dyDescent="0.25">
      <c r="A35" s="101">
        <v>2011</v>
      </c>
      <c r="B35" s="102"/>
      <c r="C35" s="103">
        <v>16763</v>
      </c>
      <c r="D35" s="82">
        <v>16763</v>
      </c>
      <c r="E35" s="82">
        <v>70302</v>
      </c>
      <c r="F35" s="82">
        <v>2594320</v>
      </c>
      <c r="G35" s="82">
        <v>2696374</v>
      </c>
      <c r="H35" s="82">
        <f>G35/365.25</f>
        <v>7382.2696783025322</v>
      </c>
      <c r="I35" s="82">
        <v>39</v>
      </c>
      <c r="J35" s="82">
        <v>527453</v>
      </c>
      <c r="K35" s="104">
        <v>105541298</v>
      </c>
      <c r="L35" s="82">
        <f>K35/365.25</f>
        <v>288956.32580424368</v>
      </c>
      <c r="M35" s="84">
        <v>31.781030726908369</v>
      </c>
      <c r="N35" s="84">
        <v>154.76466026367595</v>
      </c>
      <c r="O35" s="84">
        <v>4.1938793771997851</v>
      </c>
      <c r="P35" s="84">
        <v>36.902506329834146</v>
      </c>
      <c r="Q35" s="84">
        <f>I35/(H35/1000)</f>
        <v>5.2829281101212224</v>
      </c>
      <c r="R35" s="84">
        <v>1.4463868884657691</v>
      </c>
    </row>
    <row r="36" spans="1:18" ht="15" x14ac:dyDescent="0.25">
      <c r="A36" s="101">
        <v>2012</v>
      </c>
      <c r="B36" s="102"/>
      <c r="C36" s="103">
        <v>11087</v>
      </c>
      <c r="D36" s="82">
        <v>11087</v>
      </c>
      <c r="E36" s="82">
        <v>30085</v>
      </c>
      <c r="F36" s="82">
        <v>1079096</v>
      </c>
      <c r="G36" s="82">
        <v>1105600</v>
      </c>
      <c r="H36" s="82">
        <f>G36/365.25</f>
        <v>3026.9678302532511</v>
      </c>
      <c r="I36" s="82">
        <v>11</v>
      </c>
      <c r="J36" s="82">
        <v>513515</v>
      </c>
      <c r="K36" s="106">
        <v>96356275</v>
      </c>
      <c r="L36" s="82">
        <f>K36/365.25</f>
        <v>263809.10335386719</v>
      </c>
      <c r="M36" s="84">
        <v>21.590411185651831</v>
      </c>
      <c r="N36" s="84">
        <v>97.329845765310722</v>
      </c>
      <c r="O36" s="84">
        <v>2.7135383782808695</v>
      </c>
      <c r="P36" s="84">
        <v>35.868239986704339</v>
      </c>
      <c r="Q36" s="84">
        <f>I36/(H36/1000)</f>
        <v>3.6339996382054993</v>
      </c>
      <c r="R36" s="84">
        <v>0.99493487698986982</v>
      </c>
    </row>
    <row r="37" spans="1:18" x14ac:dyDescent="0.2">
      <c r="A37" s="98" t="s">
        <v>55</v>
      </c>
      <c r="B37" s="91"/>
      <c r="C37" s="91"/>
      <c r="D37" s="91"/>
      <c r="E37" s="91"/>
      <c r="F37" s="91"/>
      <c r="G37" s="91"/>
      <c r="H37" s="91"/>
      <c r="I37" s="92"/>
      <c r="J37" s="91"/>
      <c r="K37" s="91"/>
      <c r="L37" s="91"/>
      <c r="M37" s="91"/>
      <c r="N37" s="91"/>
      <c r="O37" s="91"/>
      <c r="P37" s="91"/>
      <c r="Q37" s="91"/>
      <c r="R37" s="72"/>
    </row>
    <row r="38" spans="1:18" ht="15" x14ac:dyDescent="0.25">
      <c r="A38" s="101">
        <v>2010</v>
      </c>
      <c r="B38" s="102"/>
      <c r="C38" s="103">
        <v>1129</v>
      </c>
      <c r="D38" s="82">
        <v>1129</v>
      </c>
      <c r="E38" s="82">
        <v>5963</v>
      </c>
      <c r="F38" s="82">
        <v>216926</v>
      </c>
      <c r="G38" s="82">
        <v>222037</v>
      </c>
      <c r="H38" s="82">
        <f>G38/365.25</f>
        <v>607.90417522245036</v>
      </c>
      <c r="I38" s="82">
        <v>2</v>
      </c>
      <c r="J38" s="82">
        <v>345193</v>
      </c>
      <c r="K38" s="104">
        <v>21786663</v>
      </c>
      <c r="L38" s="82">
        <f>K38/365.25</f>
        <v>59648.632443531831</v>
      </c>
      <c r="M38" s="84">
        <v>3.2706341090346558</v>
      </c>
      <c r="N38" s="84">
        <v>192.13994685562446</v>
      </c>
      <c r="O38" s="84">
        <v>5.2816651904340128</v>
      </c>
      <c r="P38" s="84">
        <v>36.378668455475434</v>
      </c>
      <c r="Q38" s="84">
        <f>I38/(H38/1000)</f>
        <v>3.2899922085057898</v>
      </c>
      <c r="R38" s="84">
        <v>0.90075077577160556</v>
      </c>
    </row>
    <row r="39" spans="1:18" ht="15" x14ac:dyDescent="0.25">
      <c r="A39" s="101">
        <v>2011</v>
      </c>
      <c r="B39" s="102"/>
      <c r="C39" s="103">
        <v>16753</v>
      </c>
      <c r="D39" s="82">
        <v>16753</v>
      </c>
      <c r="E39" s="82">
        <v>70144</v>
      </c>
      <c r="F39" s="82">
        <v>2588530</v>
      </c>
      <c r="G39" s="82">
        <v>2691746</v>
      </c>
      <c r="H39" s="82">
        <f>G39/365.25</f>
        <v>7369.5989048596848</v>
      </c>
      <c r="I39" s="82">
        <v>26</v>
      </c>
      <c r="J39" s="82">
        <v>527840</v>
      </c>
      <c r="K39" s="104">
        <v>105767833</v>
      </c>
      <c r="L39" s="82">
        <f>K39/365.25</f>
        <v>289576.54483230662</v>
      </c>
      <c r="M39" s="84">
        <v>31.738784480145497</v>
      </c>
      <c r="N39" s="84">
        <v>154.5114307885155</v>
      </c>
      <c r="O39" s="84">
        <v>4.1869515907598638</v>
      </c>
      <c r="P39" s="84">
        <v>36.903085082116789</v>
      </c>
      <c r="Q39" s="84">
        <f>I39/(H39/1000)</f>
        <v>3.5280074717302452</v>
      </c>
      <c r="R39" s="84">
        <v>0.9659158033484585</v>
      </c>
    </row>
    <row r="40" spans="1:18" ht="15" x14ac:dyDescent="0.25">
      <c r="A40" s="101">
        <v>2012</v>
      </c>
      <c r="B40" s="102"/>
      <c r="C40" s="103">
        <v>11085</v>
      </c>
      <c r="D40" s="82">
        <v>11085</v>
      </c>
      <c r="E40" s="82">
        <v>30078</v>
      </c>
      <c r="F40" s="82">
        <v>1078919</v>
      </c>
      <c r="G40" s="82">
        <v>1105582</v>
      </c>
      <c r="H40" s="82">
        <f>G40/365.25</f>
        <v>3026.9185489390829</v>
      </c>
      <c r="I40" s="82">
        <v>11</v>
      </c>
      <c r="J40" s="82">
        <v>513849</v>
      </c>
      <c r="K40" s="104">
        <v>96567850</v>
      </c>
      <c r="L40" s="82">
        <f>K40/365.25</f>
        <v>264388.36413415469</v>
      </c>
      <c r="M40" s="84">
        <v>21.572485302102368</v>
      </c>
      <c r="N40" s="84">
        <v>97.331438881371227</v>
      </c>
      <c r="O40" s="84">
        <v>2.7133964817320702</v>
      </c>
      <c r="P40" s="84">
        <v>35.870702839284526</v>
      </c>
      <c r="Q40" s="84">
        <f>I40/(H40/1000)</f>
        <v>3.6340588034175663</v>
      </c>
      <c r="R40" s="84">
        <v>0.99495107554211271</v>
      </c>
    </row>
    <row r="41" spans="1:18" x14ac:dyDescent="0.2">
      <c r="A41" s="98" t="s">
        <v>98</v>
      </c>
      <c r="B41" s="72"/>
      <c r="C41" s="93"/>
      <c r="D41" s="93"/>
      <c r="E41" s="93"/>
      <c r="F41" s="93"/>
      <c r="G41" s="93"/>
      <c r="H41" s="93"/>
      <c r="I41" s="94"/>
      <c r="J41" s="93"/>
      <c r="K41" s="93"/>
      <c r="L41" s="93"/>
      <c r="M41" s="93"/>
      <c r="N41" s="93"/>
      <c r="O41" s="93"/>
      <c r="P41" s="93"/>
      <c r="Q41" s="93"/>
      <c r="R41" s="72"/>
    </row>
    <row r="42" spans="1:18" ht="15" x14ac:dyDescent="0.25">
      <c r="A42" s="101">
        <v>2010</v>
      </c>
      <c r="B42" s="102"/>
      <c r="C42" s="103">
        <v>1127</v>
      </c>
      <c r="D42" s="82">
        <v>1127</v>
      </c>
      <c r="E42" s="82">
        <v>5957</v>
      </c>
      <c r="F42" s="82">
        <v>216656</v>
      </c>
      <c r="G42" s="82">
        <v>221404</v>
      </c>
      <c r="H42" s="82">
        <f>G42/365.25</f>
        <v>606.17111567419579</v>
      </c>
      <c r="I42" s="82">
        <v>9</v>
      </c>
      <c r="J42" s="82">
        <v>343968</v>
      </c>
      <c r="K42" s="104">
        <v>21688610</v>
      </c>
      <c r="L42" s="82">
        <f>K42/365.25</f>
        <v>59380.17796030116</v>
      </c>
      <c r="M42" s="84">
        <v>3.2764675783793842</v>
      </c>
      <c r="N42" s="84">
        <v>192.24134871339839</v>
      </c>
      <c r="O42" s="84">
        <v>5.2857142857142856</v>
      </c>
      <c r="P42" s="84">
        <v>36.369984891724023</v>
      </c>
      <c r="Q42" s="84">
        <f>I42/(H42/1000)</f>
        <v>14.847292731838628</v>
      </c>
      <c r="R42" s="84">
        <v>4.0649672092645117</v>
      </c>
    </row>
    <row r="43" spans="1:18" ht="15" x14ac:dyDescent="0.25">
      <c r="A43" s="101">
        <v>2011</v>
      </c>
      <c r="B43" s="102"/>
      <c r="C43" s="103">
        <v>16726</v>
      </c>
      <c r="D43" s="82">
        <v>16726</v>
      </c>
      <c r="E43" s="82">
        <v>70030</v>
      </c>
      <c r="F43" s="82">
        <v>2584750</v>
      </c>
      <c r="G43" s="82">
        <v>2686007</v>
      </c>
      <c r="H43" s="82">
        <f>G43/365.25</f>
        <v>7353.8863791923341</v>
      </c>
      <c r="I43" s="82">
        <v>64</v>
      </c>
      <c r="J43" s="82">
        <v>526410</v>
      </c>
      <c r="K43" s="104">
        <v>105261383</v>
      </c>
      <c r="L43" s="82">
        <f>K43/365.25</f>
        <v>288189.96030116361</v>
      </c>
      <c r="M43" s="84">
        <v>31.773712505461521</v>
      </c>
      <c r="N43" s="84">
        <v>154.53485591294989</v>
      </c>
      <c r="O43" s="84">
        <v>4.1868946550280999</v>
      </c>
      <c r="P43" s="84">
        <v>36.909181779237471</v>
      </c>
      <c r="Q43" s="84">
        <f>I43/(H43/1000)</f>
        <v>8.7028812657599186</v>
      </c>
      <c r="R43" s="84">
        <v>2.3827190323778007</v>
      </c>
    </row>
    <row r="44" spans="1:18" ht="15" x14ac:dyDescent="0.25">
      <c r="A44" s="101">
        <v>2012</v>
      </c>
      <c r="B44" s="102"/>
      <c r="C44" s="103">
        <v>11061</v>
      </c>
      <c r="D44" s="82">
        <v>11061</v>
      </c>
      <c r="E44" s="82">
        <v>30015</v>
      </c>
      <c r="F44" s="82">
        <v>1076756</v>
      </c>
      <c r="G44" s="82">
        <v>1102970</v>
      </c>
      <c r="H44" s="82">
        <f>G44/365.25</f>
        <v>3019.767282683094</v>
      </c>
      <c r="I44" s="82">
        <v>22</v>
      </c>
      <c r="J44" s="82">
        <v>512521</v>
      </c>
      <c r="K44" s="104">
        <v>96104192</v>
      </c>
      <c r="L44" s="82">
        <f>K44/365.25</f>
        <v>263118.93771389459</v>
      </c>
      <c r="M44" s="84">
        <v>21.581554707026637</v>
      </c>
      <c r="N44" s="84">
        <v>97.347075309646499</v>
      </c>
      <c r="O44" s="84">
        <v>2.7135882831570384</v>
      </c>
      <c r="P44" s="84">
        <v>35.873929701815761</v>
      </c>
      <c r="Q44" s="84">
        <f>I44/(H44/1000)</f>
        <v>7.2853296100528562</v>
      </c>
      <c r="R44" s="84">
        <v>1.994614540740002</v>
      </c>
    </row>
    <row r="45" spans="1:18" x14ac:dyDescent="0.2">
      <c r="A45" s="85" t="s">
        <v>99</v>
      </c>
      <c r="B45" s="89"/>
      <c r="C45" s="107"/>
      <c r="D45" s="107"/>
      <c r="E45" s="107"/>
      <c r="F45" s="107"/>
      <c r="G45" s="107"/>
      <c r="H45" s="107"/>
      <c r="I45" s="107"/>
      <c r="J45" s="107"/>
      <c r="K45" s="107"/>
      <c r="L45" s="107"/>
      <c r="M45" s="107"/>
      <c r="N45" s="107"/>
      <c r="O45" s="107"/>
      <c r="P45" s="107"/>
      <c r="Q45" s="107"/>
      <c r="R45" s="89"/>
    </row>
    <row r="46" spans="1:18" x14ac:dyDescent="0.2">
      <c r="A46" s="98" t="s">
        <v>51</v>
      </c>
      <c r="B46" s="72"/>
      <c r="C46" s="93"/>
      <c r="D46" s="93"/>
      <c r="E46" s="93"/>
      <c r="F46" s="93"/>
      <c r="G46" s="93"/>
      <c r="H46" s="93"/>
      <c r="I46" s="95"/>
      <c r="J46" s="93"/>
      <c r="K46" s="93"/>
      <c r="L46" s="93"/>
      <c r="M46" s="93"/>
      <c r="N46" s="93"/>
      <c r="O46" s="93"/>
      <c r="P46" s="93"/>
      <c r="Q46" s="93"/>
      <c r="R46" s="72"/>
    </row>
    <row r="47" spans="1:18" ht="15" x14ac:dyDescent="0.25">
      <c r="A47" s="101">
        <v>2010</v>
      </c>
      <c r="B47" s="102"/>
      <c r="C47" s="103">
        <v>909</v>
      </c>
      <c r="D47" s="82">
        <v>909</v>
      </c>
      <c r="E47" s="82">
        <v>4819</v>
      </c>
      <c r="F47" s="82">
        <v>174563</v>
      </c>
      <c r="G47" s="82">
        <v>179473</v>
      </c>
      <c r="H47" s="82">
        <f>G47/365.25</f>
        <v>491.37029431895962</v>
      </c>
      <c r="I47" s="82">
        <v>7</v>
      </c>
      <c r="J47" s="82">
        <v>281488</v>
      </c>
      <c r="K47" s="104">
        <v>17915569</v>
      </c>
      <c r="L47" s="82">
        <f>K47/365.25</f>
        <v>49050.15468856947</v>
      </c>
      <c r="M47" s="84">
        <v>3.2292673222304327</v>
      </c>
      <c r="N47" s="84">
        <v>192.03850385038504</v>
      </c>
      <c r="O47" s="84">
        <v>5.3014301430143016</v>
      </c>
      <c r="P47" s="84">
        <v>36.223905374559038</v>
      </c>
      <c r="Q47" s="84">
        <f>I47/(H47/1000)</f>
        <v>14.245875424158509</v>
      </c>
      <c r="R47" s="84">
        <v>3.9003081243418229</v>
      </c>
    </row>
    <row r="48" spans="1:18" ht="15" x14ac:dyDescent="0.25">
      <c r="A48" s="101">
        <v>2011</v>
      </c>
      <c r="B48" s="102"/>
      <c r="C48" s="103">
        <v>14088</v>
      </c>
      <c r="D48" s="82">
        <v>14088</v>
      </c>
      <c r="E48" s="82">
        <v>59853</v>
      </c>
      <c r="F48" s="82">
        <v>2213988</v>
      </c>
      <c r="G48" s="82">
        <v>2301881</v>
      </c>
      <c r="H48" s="82">
        <f>G48/365.25</f>
        <v>6302.2067077344282</v>
      </c>
      <c r="I48" s="82">
        <v>33</v>
      </c>
      <c r="J48" s="82">
        <v>443639</v>
      </c>
      <c r="K48" s="104">
        <v>91396845</v>
      </c>
      <c r="L48" s="82">
        <f>K48/365.25</f>
        <v>250230.92402464067</v>
      </c>
      <c r="M48" s="84">
        <v>31.755548993663766</v>
      </c>
      <c r="N48" s="84">
        <v>157.15417376490629</v>
      </c>
      <c r="O48" s="84">
        <v>4.2485093696763201</v>
      </c>
      <c r="P48" s="84">
        <v>36.990426545035334</v>
      </c>
      <c r="Q48" s="84">
        <f>I48/(H48/1000)</f>
        <v>5.2362611273128365</v>
      </c>
      <c r="R48" s="84">
        <v>1.4336101649042674</v>
      </c>
    </row>
    <row r="49" spans="1:18" ht="15" x14ac:dyDescent="0.25">
      <c r="A49" s="101">
        <v>2012</v>
      </c>
      <c r="B49" s="102"/>
      <c r="C49" s="103">
        <v>9366</v>
      </c>
      <c r="D49" s="82">
        <v>9366</v>
      </c>
      <c r="E49" s="82">
        <v>25975</v>
      </c>
      <c r="F49" s="82">
        <v>932733</v>
      </c>
      <c r="G49" s="82">
        <v>954048</v>
      </c>
      <c r="H49" s="82">
        <f>G49/365.25</f>
        <v>2612.041067761807</v>
      </c>
      <c r="I49" s="82">
        <v>10</v>
      </c>
      <c r="J49" s="82">
        <v>445764</v>
      </c>
      <c r="K49" s="104">
        <v>84245898</v>
      </c>
      <c r="L49" s="82">
        <f>K49/365.25</f>
        <v>230652.69815195072</v>
      </c>
      <c r="M49" s="84">
        <v>21.011117990685655</v>
      </c>
      <c r="N49" s="84">
        <v>99.587123638693143</v>
      </c>
      <c r="O49" s="84">
        <v>2.7733290625667308</v>
      </c>
      <c r="P49" s="84">
        <v>35.908873917228107</v>
      </c>
      <c r="Q49" s="84">
        <f>I49/(H49/1000)</f>
        <v>3.8284237271080701</v>
      </c>
      <c r="R49" s="84">
        <v>1.0481652914738042</v>
      </c>
    </row>
    <row r="50" spans="1:18" s="97" customFormat="1" x14ac:dyDescent="0.2">
      <c r="A50" s="98" t="s">
        <v>55</v>
      </c>
      <c r="B50" s="72"/>
      <c r="C50" s="93"/>
      <c r="D50" s="93"/>
      <c r="E50" s="93"/>
      <c r="F50" s="93"/>
      <c r="G50" s="93"/>
      <c r="H50" s="93"/>
      <c r="I50" s="95"/>
      <c r="J50" s="93"/>
      <c r="K50" s="93"/>
      <c r="L50" s="93"/>
      <c r="M50" s="93"/>
      <c r="N50" s="93"/>
      <c r="O50" s="93"/>
      <c r="P50" s="93"/>
      <c r="Q50" s="93"/>
      <c r="R50" s="72"/>
    </row>
    <row r="51" spans="1:18" s="97" customFormat="1" ht="15" x14ac:dyDescent="0.25">
      <c r="A51" s="101">
        <v>2010</v>
      </c>
      <c r="B51" s="102"/>
      <c r="C51" s="103">
        <v>905</v>
      </c>
      <c r="D51" s="82">
        <v>905</v>
      </c>
      <c r="E51" s="82">
        <v>4764</v>
      </c>
      <c r="F51" s="82">
        <v>173003</v>
      </c>
      <c r="G51" s="82">
        <v>177900</v>
      </c>
      <c r="H51" s="82">
        <f>G51/365.25</f>
        <v>487.06365503080082</v>
      </c>
      <c r="I51" s="82">
        <v>1</v>
      </c>
      <c r="J51" s="82">
        <v>281876</v>
      </c>
      <c r="K51" s="104">
        <v>17952348</v>
      </c>
      <c r="L51" s="82">
        <f>K51/365.25</f>
        <v>49150.850102669407</v>
      </c>
      <c r="M51" s="84">
        <v>3.2106316252536575</v>
      </c>
      <c r="N51" s="84">
        <v>191.1635359116022</v>
      </c>
      <c r="O51" s="84">
        <v>5.2640883977900552</v>
      </c>
      <c r="P51" s="84">
        <v>36.314651553316544</v>
      </c>
      <c r="Q51" s="84">
        <f>I51/(H51/1000)</f>
        <v>2.0531197301854975</v>
      </c>
      <c r="R51" s="84">
        <v>0.56211354693648119</v>
      </c>
    </row>
    <row r="52" spans="1:18" ht="15" x14ac:dyDescent="0.25">
      <c r="A52" s="101">
        <v>2011</v>
      </c>
      <c r="B52" s="102"/>
      <c r="C52" s="103">
        <v>14076</v>
      </c>
      <c r="D52" s="82">
        <v>14076</v>
      </c>
      <c r="E52" s="82">
        <v>59723</v>
      </c>
      <c r="F52" s="82">
        <v>2208978</v>
      </c>
      <c r="G52" s="82">
        <v>2297847</v>
      </c>
      <c r="H52" s="82">
        <f>G52/365.25</f>
        <v>6291.1622176591372</v>
      </c>
      <c r="I52" s="82">
        <v>22</v>
      </c>
      <c r="J52" s="82">
        <v>443965</v>
      </c>
      <c r="K52" s="104">
        <v>91598840</v>
      </c>
      <c r="L52" s="82">
        <f>K52/365.25</f>
        <v>250783.9561943874</v>
      </c>
      <c r="M52" s="84">
        <v>31.70520198664309</v>
      </c>
      <c r="N52" s="84">
        <v>156.93222506393863</v>
      </c>
      <c r="O52" s="84">
        <v>4.2428957090082413</v>
      </c>
      <c r="P52" s="84">
        <v>36.987056912747185</v>
      </c>
      <c r="Q52" s="84">
        <f>I52/(H52/1000)</f>
        <v>3.4969691193539001</v>
      </c>
      <c r="R52" s="84">
        <v>0.95741796559997239</v>
      </c>
    </row>
    <row r="53" spans="1:18" s="97" customFormat="1" ht="15" x14ac:dyDescent="0.25">
      <c r="A53" s="101">
        <v>2012</v>
      </c>
      <c r="B53" s="102"/>
      <c r="C53" s="103">
        <v>9366</v>
      </c>
      <c r="D53" s="82">
        <v>9366</v>
      </c>
      <c r="E53" s="82">
        <v>25970</v>
      </c>
      <c r="F53" s="82">
        <v>932616</v>
      </c>
      <c r="G53" s="82">
        <v>954175</v>
      </c>
      <c r="H53" s="82">
        <f>G53/365.25</f>
        <v>2612.3887748117727</v>
      </c>
      <c r="I53" s="82">
        <v>8</v>
      </c>
      <c r="J53" s="82">
        <v>446111</v>
      </c>
      <c r="K53" s="104">
        <v>84440321</v>
      </c>
      <c r="L53" s="82">
        <f>K53/365.25</f>
        <v>231184.99931553731</v>
      </c>
      <c r="M53" s="84">
        <v>20.994774843032339</v>
      </c>
      <c r="N53" s="84">
        <v>99.574631646380524</v>
      </c>
      <c r="O53" s="84">
        <v>2.7727952167414052</v>
      </c>
      <c r="P53" s="84">
        <v>35.911282248748556</v>
      </c>
      <c r="Q53" s="84">
        <f>I53/(H53/1000)</f>
        <v>3.0623313333508007</v>
      </c>
      <c r="R53" s="84">
        <v>0.8384206251473787</v>
      </c>
    </row>
    <row r="54" spans="1:18" s="97" customFormat="1" x14ac:dyDescent="0.2">
      <c r="A54" s="98" t="s">
        <v>98</v>
      </c>
      <c r="B54" s="72"/>
      <c r="C54" s="93"/>
      <c r="D54" s="93"/>
      <c r="E54" s="93"/>
      <c r="F54" s="93"/>
      <c r="G54" s="93"/>
      <c r="H54" s="93"/>
      <c r="I54" s="96"/>
      <c r="J54" s="93"/>
      <c r="K54" s="93"/>
      <c r="L54" s="93"/>
      <c r="M54" s="93"/>
      <c r="N54" s="93"/>
      <c r="O54" s="93"/>
      <c r="P54" s="93"/>
      <c r="Q54" s="93"/>
      <c r="R54" s="72"/>
    </row>
    <row r="55" spans="1:18" s="97" customFormat="1" ht="15" x14ac:dyDescent="0.25">
      <c r="A55" s="101">
        <v>2010</v>
      </c>
      <c r="B55" s="102"/>
      <c r="C55" s="103">
        <v>903</v>
      </c>
      <c r="D55" s="82">
        <v>903</v>
      </c>
      <c r="E55" s="82">
        <v>4758</v>
      </c>
      <c r="F55" s="82">
        <v>172733</v>
      </c>
      <c r="G55" s="82">
        <v>177269</v>
      </c>
      <c r="H55" s="82">
        <f>G55/365.25</f>
        <v>485.33607118412044</v>
      </c>
      <c r="I55" s="82">
        <v>7</v>
      </c>
      <c r="J55" s="82">
        <v>280853</v>
      </c>
      <c r="K55" s="104">
        <v>17870140</v>
      </c>
      <c r="L55" s="82">
        <f>K55/365.25</f>
        <v>48925.776865160849</v>
      </c>
      <c r="M55" s="84">
        <v>3.2152051072981238</v>
      </c>
      <c r="N55" s="84">
        <v>191.28792912513842</v>
      </c>
      <c r="O55" s="84">
        <v>5.2691029900332227</v>
      </c>
      <c r="P55" s="84">
        <v>36.303699033207231</v>
      </c>
      <c r="Q55" s="84">
        <f>I55/(H55/1000)</f>
        <v>14.422995560419476</v>
      </c>
      <c r="R55" s="84">
        <v>3.9488009747897266</v>
      </c>
    </row>
    <row r="56" spans="1:18" ht="15" x14ac:dyDescent="0.25">
      <c r="A56" s="101">
        <v>2011</v>
      </c>
      <c r="B56" s="102"/>
      <c r="C56" s="103">
        <v>14055</v>
      </c>
      <c r="D56" s="82">
        <v>14055</v>
      </c>
      <c r="E56" s="82">
        <v>59625</v>
      </c>
      <c r="F56" s="82">
        <v>2205738</v>
      </c>
      <c r="G56" s="82">
        <v>2292911</v>
      </c>
      <c r="H56" s="82">
        <f>G56/365.25</f>
        <v>6277.6481861738539</v>
      </c>
      <c r="I56" s="82">
        <v>54</v>
      </c>
      <c r="J56" s="82">
        <v>442734</v>
      </c>
      <c r="K56" s="104">
        <v>91154730</v>
      </c>
      <c r="L56" s="82">
        <f>K56/365.25</f>
        <v>249568.04928131416</v>
      </c>
      <c r="M56" s="84">
        <v>31.745924189242299</v>
      </c>
      <c r="N56" s="84">
        <v>156.93617929562433</v>
      </c>
      <c r="O56" s="84">
        <v>4.2422625400213443</v>
      </c>
      <c r="P56" s="84">
        <v>36.993509433962267</v>
      </c>
      <c r="Q56" s="84">
        <f>I56/(H56/1000)</f>
        <v>8.6019474807351859</v>
      </c>
      <c r="R56" s="84">
        <v>2.3550848680999827</v>
      </c>
    </row>
    <row r="57" spans="1:18" s="97" customFormat="1" ht="15" x14ac:dyDescent="0.25">
      <c r="A57" s="101">
        <v>2012</v>
      </c>
      <c r="B57" s="102"/>
      <c r="C57" s="103">
        <v>9343</v>
      </c>
      <c r="D57" s="82">
        <v>9343</v>
      </c>
      <c r="E57" s="82">
        <v>25908</v>
      </c>
      <c r="F57" s="82">
        <v>930483</v>
      </c>
      <c r="G57" s="82">
        <v>951612</v>
      </c>
      <c r="H57" s="82">
        <f>G57/365.25</f>
        <v>2605.3716632443534</v>
      </c>
      <c r="I57" s="82">
        <v>18</v>
      </c>
      <c r="J57" s="82">
        <v>444875</v>
      </c>
      <c r="K57" s="104">
        <v>84027437</v>
      </c>
      <c r="L57" s="82">
        <f>K57/365.25</f>
        <v>230054.58453114305</v>
      </c>
      <c r="M57" s="84">
        <v>21.001404889013767</v>
      </c>
      <c r="N57" s="84">
        <v>99.59145884619501</v>
      </c>
      <c r="O57" s="84">
        <v>2.7729851225516429</v>
      </c>
      <c r="P57" s="84">
        <v>35.914891153311721</v>
      </c>
      <c r="Q57" s="84">
        <f>I57/(H57/1000)</f>
        <v>6.9088031676775818</v>
      </c>
      <c r="R57" s="84">
        <v>1.8915272190766823</v>
      </c>
    </row>
    <row r="58" spans="1:18" s="97" customFormat="1" x14ac:dyDescent="0.2">
      <c r="A58" s="77" t="s">
        <v>101</v>
      </c>
      <c r="B58" s="77"/>
      <c r="C58" s="77"/>
      <c r="D58" s="77"/>
      <c r="E58" s="77"/>
      <c r="F58" s="77"/>
      <c r="G58" s="77"/>
      <c r="H58" s="77"/>
      <c r="I58" s="77"/>
      <c r="J58" s="77"/>
      <c r="K58" s="77"/>
      <c r="L58" s="77"/>
      <c r="M58" s="77"/>
      <c r="N58" s="77"/>
      <c r="O58" s="77"/>
      <c r="P58" s="77"/>
      <c r="Q58" s="77"/>
      <c r="R58" s="77"/>
    </row>
    <row r="59" spans="1:18" x14ac:dyDescent="0.2">
      <c r="A59" s="78" t="s">
        <v>97</v>
      </c>
      <c r="B59" s="79"/>
      <c r="C59" s="79"/>
      <c r="D59" s="79"/>
      <c r="E59" s="79"/>
      <c r="F59" s="79"/>
      <c r="G59" s="79"/>
      <c r="H59" s="79"/>
      <c r="I59" s="79"/>
      <c r="J59" s="79"/>
      <c r="K59" s="79"/>
      <c r="L59" s="79"/>
      <c r="M59" s="79"/>
      <c r="N59" s="79"/>
      <c r="O59" s="79"/>
      <c r="P59" s="79"/>
      <c r="Q59" s="79"/>
      <c r="R59" s="79"/>
    </row>
    <row r="60" spans="1:18" s="97" customFormat="1" x14ac:dyDescent="0.2">
      <c r="A60" s="98" t="s">
        <v>51</v>
      </c>
      <c r="B60" s="72"/>
      <c r="C60" s="93"/>
      <c r="D60" s="93"/>
      <c r="E60" s="93"/>
      <c r="F60" s="93"/>
      <c r="G60" s="93"/>
      <c r="H60" s="93"/>
      <c r="I60" s="95"/>
      <c r="J60" s="93"/>
      <c r="K60" s="93"/>
      <c r="L60" s="93"/>
      <c r="M60" s="93"/>
      <c r="N60" s="93"/>
      <c r="O60" s="93"/>
      <c r="P60" s="93"/>
      <c r="Q60" s="93"/>
      <c r="R60" s="72"/>
    </row>
    <row r="61" spans="1:18" s="97" customFormat="1" ht="15" x14ac:dyDescent="0.25">
      <c r="A61" s="101">
        <v>2010</v>
      </c>
      <c r="B61" s="102"/>
      <c r="C61" s="103">
        <v>12163</v>
      </c>
      <c r="D61" s="82">
        <v>12163</v>
      </c>
      <c r="E61" s="82">
        <v>46100</v>
      </c>
      <c r="F61" s="82">
        <v>1853614</v>
      </c>
      <c r="G61" s="82">
        <v>1907635</v>
      </c>
      <c r="H61" s="82">
        <f>G61/365.25</f>
        <v>5222.8199863107457</v>
      </c>
      <c r="I61" s="82">
        <v>63</v>
      </c>
      <c r="J61" s="82">
        <v>344893</v>
      </c>
      <c r="K61" s="104">
        <v>21772198</v>
      </c>
      <c r="L61" s="82">
        <f>K61/365.25</f>
        <v>59609.029431895964</v>
      </c>
      <c r="M61" s="84">
        <v>35.266010037895811</v>
      </c>
      <c r="N61" s="84">
        <v>152.39776370961113</v>
      </c>
      <c r="O61" s="84">
        <v>3.7901833429252649</v>
      </c>
      <c r="P61" s="84">
        <v>40.208546637744035</v>
      </c>
      <c r="Q61" s="84">
        <f>I61/(H61/1000)</f>
        <v>12.062449053409066</v>
      </c>
      <c r="R61" s="84">
        <v>3.3025185635616872</v>
      </c>
    </row>
    <row r="62" spans="1:18" ht="15" x14ac:dyDescent="0.25">
      <c r="A62" s="101">
        <v>2011</v>
      </c>
      <c r="B62" s="102"/>
      <c r="C62" s="103">
        <v>50526</v>
      </c>
      <c r="D62" s="82">
        <v>50526</v>
      </c>
      <c r="E62" s="82">
        <v>185464</v>
      </c>
      <c r="F62" s="82">
        <v>7534658</v>
      </c>
      <c r="G62" s="82">
        <v>7755148</v>
      </c>
      <c r="H62" s="82">
        <f>G62/365.25</f>
        <v>21232.438056125942</v>
      </c>
      <c r="I62" s="82">
        <v>236</v>
      </c>
      <c r="J62" s="82">
        <v>537111</v>
      </c>
      <c r="K62" s="104">
        <v>109299999</v>
      </c>
      <c r="L62" s="82">
        <f>K62/365.25</f>
        <v>299247.08829568786</v>
      </c>
      <c r="M62" s="84">
        <v>94.069940850215318</v>
      </c>
      <c r="N62" s="84">
        <v>149.12437161065591</v>
      </c>
      <c r="O62" s="84">
        <v>3.6706646083204686</v>
      </c>
      <c r="P62" s="84">
        <v>40.625986714402792</v>
      </c>
      <c r="Q62" s="84">
        <f>I62/(H62/1000)</f>
        <v>11.115068339121315</v>
      </c>
      <c r="R62" s="84">
        <v>3.0431398601290396</v>
      </c>
    </row>
    <row r="63" spans="1:18" s="97" customFormat="1" ht="15" x14ac:dyDescent="0.25">
      <c r="A63" s="101">
        <v>2012</v>
      </c>
      <c r="B63" s="102"/>
      <c r="C63" s="103">
        <v>46254</v>
      </c>
      <c r="D63" s="82">
        <v>46254</v>
      </c>
      <c r="E63" s="82">
        <v>120331</v>
      </c>
      <c r="F63" s="82">
        <v>4713795</v>
      </c>
      <c r="G63" s="82">
        <v>4611935</v>
      </c>
      <c r="H63" s="82">
        <f>G63/365.25</f>
        <v>12626.789869952088</v>
      </c>
      <c r="I63" s="82">
        <v>175</v>
      </c>
      <c r="J63" s="82">
        <v>529299</v>
      </c>
      <c r="K63" s="104">
        <v>103608156</v>
      </c>
      <c r="L63" s="82">
        <f>K63/365.25</f>
        <v>283663.67145790556</v>
      </c>
      <c r="M63" s="84">
        <v>87.387280157340186</v>
      </c>
      <c r="N63" s="84">
        <v>101.91107796082501</v>
      </c>
      <c r="O63" s="84">
        <v>2.6015263544774507</v>
      </c>
      <c r="P63" s="84">
        <v>39.17357123268318</v>
      </c>
      <c r="Q63" s="84">
        <f>I63/(H63/1000)</f>
        <v>13.859421262441904</v>
      </c>
      <c r="R63" s="84">
        <v>3.7945027412571943</v>
      </c>
    </row>
    <row r="64" spans="1:18" s="97" customFormat="1" x14ac:dyDescent="0.2">
      <c r="A64" s="98" t="s">
        <v>55</v>
      </c>
      <c r="B64" s="72"/>
      <c r="C64" s="93"/>
      <c r="D64" s="93"/>
      <c r="E64" s="93"/>
      <c r="F64" s="93"/>
      <c r="G64" s="93"/>
      <c r="H64" s="93"/>
      <c r="I64" s="96"/>
      <c r="J64" s="93"/>
      <c r="K64" s="93"/>
      <c r="L64" s="93"/>
      <c r="M64" s="93"/>
      <c r="N64" s="93"/>
      <c r="O64" s="93"/>
      <c r="P64" s="93"/>
      <c r="Q64" s="93"/>
      <c r="R64" s="72"/>
    </row>
    <row r="65" spans="1:18" s="97" customFormat="1" ht="15" x14ac:dyDescent="0.25">
      <c r="A65" s="101">
        <v>2010</v>
      </c>
      <c r="B65" s="102"/>
      <c r="C65" s="103">
        <v>12151</v>
      </c>
      <c r="D65" s="82">
        <v>12151</v>
      </c>
      <c r="E65" s="82">
        <v>45940</v>
      </c>
      <c r="F65" s="82">
        <v>1848316</v>
      </c>
      <c r="G65" s="82">
        <v>1905515</v>
      </c>
      <c r="H65" s="82">
        <f>G65/365.25</f>
        <v>5217.0157426420265</v>
      </c>
      <c r="I65" s="82">
        <v>49</v>
      </c>
      <c r="J65" s="82">
        <v>345333</v>
      </c>
      <c r="K65" s="104">
        <v>21814556</v>
      </c>
      <c r="L65" s="82">
        <f>K65/365.25</f>
        <v>59724.999315537301</v>
      </c>
      <c r="M65" s="84">
        <v>35.186327399929922</v>
      </c>
      <c r="N65" s="84">
        <v>152.11225413546211</v>
      </c>
      <c r="O65" s="84">
        <v>3.7807587852851618</v>
      </c>
      <c r="P65" s="84">
        <v>40.233260774923814</v>
      </c>
      <c r="Q65" s="84">
        <f>I65/(H65/1000)</f>
        <v>9.392342752484236</v>
      </c>
      <c r="R65" s="84">
        <v>2.5714832997903456</v>
      </c>
    </row>
    <row r="66" spans="1:18" ht="15" x14ac:dyDescent="0.25">
      <c r="A66" s="101">
        <v>2011</v>
      </c>
      <c r="B66" s="102"/>
      <c r="C66" s="103">
        <v>50572</v>
      </c>
      <c r="D66" s="82">
        <v>50572</v>
      </c>
      <c r="E66" s="82">
        <v>185366</v>
      </c>
      <c r="F66" s="82">
        <v>7531913</v>
      </c>
      <c r="G66" s="82">
        <v>7760578</v>
      </c>
      <c r="H66" s="82">
        <f>G66/365.25</f>
        <v>21247.304585900067</v>
      </c>
      <c r="I66" s="82">
        <v>200</v>
      </c>
      <c r="J66" s="82">
        <v>537492</v>
      </c>
      <c r="K66" s="106">
        <v>109528726</v>
      </c>
      <c r="L66" s="82">
        <f>K66/365.25</f>
        <v>299873.30869267625</v>
      </c>
      <c r="M66" s="84">
        <v>94.088842252535841</v>
      </c>
      <c r="N66" s="84">
        <v>148.93444989322154</v>
      </c>
      <c r="O66" s="84">
        <v>3.6653879617179466</v>
      </c>
      <c r="P66" s="84">
        <v>40.632656474218571</v>
      </c>
      <c r="Q66" s="84">
        <f>I66/(H66/1000)</f>
        <v>9.4129586739544404</v>
      </c>
      <c r="R66" s="84">
        <v>2.5771276314728104</v>
      </c>
    </row>
    <row r="67" spans="1:18" s="97" customFormat="1" ht="15" x14ac:dyDescent="0.25">
      <c r="A67" s="101">
        <v>2012</v>
      </c>
      <c r="B67" s="102"/>
      <c r="C67" s="103">
        <v>46293</v>
      </c>
      <c r="D67" s="82">
        <v>46293</v>
      </c>
      <c r="E67" s="82">
        <v>120293</v>
      </c>
      <c r="F67" s="82">
        <v>4715366</v>
      </c>
      <c r="G67" s="82">
        <v>4618724</v>
      </c>
      <c r="H67" s="82">
        <f>G67/365.25</f>
        <v>12645.377138945927</v>
      </c>
      <c r="I67" s="82">
        <v>122</v>
      </c>
      <c r="J67" s="82">
        <v>529620</v>
      </c>
      <c r="K67" s="106">
        <v>103821005</v>
      </c>
      <c r="L67" s="82">
        <f>K67/365.25</f>
        <v>284246.42026009585</v>
      </c>
      <c r="M67" s="84">
        <v>87.407952871870393</v>
      </c>
      <c r="N67" s="84">
        <v>101.85915797204761</v>
      </c>
      <c r="O67" s="84">
        <v>2.59851381418357</v>
      </c>
      <c r="P67" s="84">
        <v>39.199005760933723</v>
      </c>
      <c r="Q67" s="84">
        <f>I67/(H67/1000)</f>
        <v>9.6477944990867606</v>
      </c>
      <c r="R67" s="84">
        <v>2.6414221763413446</v>
      </c>
    </row>
    <row r="68" spans="1:18" x14ac:dyDescent="0.2">
      <c r="A68" s="98" t="s">
        <v>98</v>
      </c>
      <c r="B68" s="72"/>
      <c r="C68" s="93"/>
      <c r="D68" s="93"/>
      <c r="E68" s="93"/>
      <c r="F68" s="93"/>
      <c r="G68" s="93"/>
      <c r="H68" s="93"/>
      <c r="I68" s="93"/>
      <c r="J68" s="93"/>
      <c r="K68" s="93"/>
      <c r="L68" s="93"/>
      <c r="M68" s="93"/>
      <c r="N68" s="93"/>
      <c r="O68" s="93"/>
      <c r="P68" s="93"/>
      <c r="Q68" s="93"/>
      <c r="R68" s="72"/>
    </row>
    <row r="69" spans="1:18" ht="15" x14ac:dyDescent="0.25">
      <c r="A69" s="101">
        <v>2010</v>
      </c>
      <c r="B69" s="102"/>
      <c r="C69" s="103">
        <v>12098</v>
      </c>
      <c r="D69" s="82">
        <v>12098</v>
      </c>
      <c r="E69" s="82">
        <v>45709</v>
      </c>
      <c r="F69" s="82">
        <v>1840263</v>
      </c>
      <c r="G69" s="82">
        <v>1891707</v>
      </c>
      <c r="H69" s="82">
        <f>G69/365.25</f>
        <v>5179.2114989733063</v>
      </c>
      <c r="I69" s="82">
        <v>111</v>
      </c>
      <c r="J69" s="82">
        <v>344108</v>
      </c>
      <c r="K69" s="106">
        <v>21716454</v>
      </c>
      <c r="L69" s="82">
        <f>K69/365.25</f>
        <v>59456.410677618071</v>
      </c>
      <c r="M69" s="84">
        <v>35.157566810419979</v>
      </c>
      <c r="N69" s="84">
        <v>152.11299388328649</v>
      </c>
      <c r="O69" s="84">
        <v>3.7782278062489669</v>
      </c>
      <c r="P69" s="84">
        <v>40.26040823470214</v>
      </c>
      <c r="Q69" s="84">
        <f>I69/(H69/1000)</f>
        <v>21.431833788213499</v>
      </c>
      <c r="R69" s="84">
        <v>5.8677163006744699</v>
      </c>
    </row>
    <row r="70" spans="1:18" ht="15" x14ac:dyDescent="0.25">
      <c r="A70" s="101">
        <v>2011</v>
      </c>
      <c r="B70" s="102"/>
      <c r="C70" s="103">
        <v>50263</v>
      </c>
      <c r="D70" s="82">
        <v>50263</v>
      </c>
      <c r="E70" s="82">
        <v>183952</v>
      </c>
      <c r="F70" s="82">
        <v>7485524</v>
      </c>
      <c r="G70" s="82">
        <v>7695269</v>
      </c>
      <c r="H70" s="82">
        <f>G70/365.25</f>
        <v>21068.498288843257</v>
      </c>
      <c r="I70" s="82">
        <v>427</v>
      </c>
      <c r="J70" s="82">
        <v>536085</v>
      </c>
      <c r="K70" s="106">
        <v>109015124</v>
      </c>
      <c r="L70" s="82">
        <f>K70/365.25</f>
        <v>298467.14305270364</v>
      </c>
      <c r="M70" s="84">
        <v>93.759385172127551</v>
      </c>
      <c r="N70" s="84">
        <v>148.92712333127747</v>
      </c>
      <c r="O70" s="84">
        <v>3.6597895071921691</v>
      </c>
      <c r="P70" s="84">
        <v>40.692811168130817</v>
      </c>
      <c r="Q70" s="84">
        <f>I70/(H70/1000)</f>
        <v>20.267225226304628</v>
      </c>
      <c r="R70" s="84">
        <v>5.5488638538821711</v>
      </c>
    </row>
    <row r="71" spans="1:18" ht="15" x14ac:dyDescent="0.25">
      <c r="A71" s="101">
        <v>2012</v>
      </c>
      <c r="B71" s="102"/>
      <c r="C71" s="103">
        <v>46028</v>
      </c>
      <c r="D71" s="82">
        <v>46028</v>
      </c>
      <c r="E71" s="82">
        <v>119508</v>
      </c>
      <c r="F71" s="82">
        <v>4689994</v>
      </c>
      <c r="G71" s="82">
        <v>4584082</v>
      </c>
      <c r="H71" s="82">
        <f>G71/365.25</f>
        <v>12550.532511978097</v>
      </c>
      <c r="I71" s="82">
        <v>291</v>
      </c>
      <c r="J71" s="82">
        <v>528387</v>
      </c>
      <c r="K71" s="104">
        <v>103358586</v>
      </c>
      <c r="L71" s="82">
        <f>K71/365.25</f>
        <v>282980.38603696099</v>
      </c>
      <c r="M71" s="84">
        <v>87.110394464663202</v>
      </c>
      <c r="N71" s="84">
        <v>101.89436864517251</v>
      </c>
      <c r="O71" s="84">
        <v>2.596419570696098</v>
      </c>
      <c r="P71" s="84">
        <v>39.244184489741272</v>
      </c>
      <c r="Q71" s="84">
        <f>I71/(H71/1000)</f>
        <v>23.186267174103779</v>
      </c>
      <c r="R71" s="84">
        <v>6.3480539833275227</v>
      </c>
    </row>
    <row r="72" spans="1:18" x14ac:dyDescent="0.2">
      <c r="A72" s="85" t="s">
        <v>99</v>
      </c>
      <c r="B72" s="89"/>
      <c r="C72" s="107"/>
      <c r="D72" s="107"/>
      <c r="E72" s="107"/>
      <c r="F72" s="107"/>
      <c r="G72" s="107"/>
      <c r="H72" s="107"/>
      <c r="I72" s="107"/>
      <c r="J72" s="107"/>
      <c r="K72" s="107"/>
      <c r="L72" s="107"/>
      <c r="M72" s="107"/>
      <c r="N72" s="107"/>
      <c r="O72" s="107"/>
      <c r="P72" s="107"/>
      <c r="Q72" s="107"/>
      <c r="R72" s="89"/>
    </row>
    <row r="73" spans="1:18" x14ac:dyDescent="0.2">
      <c r="A73" s="98" t="s">
        <v>51</v>
      </c>
      <c r="B73" s="72"/>
      <c r="C73" s="93"/>
      <c r="D73" s="93"/>
      <c r="E73" s="93"/>
      <c r="F73" s="93"/>
      <c r="G73" s="93"/>
      <c r="H73" s="93"/>
      <c r="I73" s="93"/>
      <c r="J73" s="93"/>
      <c r="K73" s="93"/>
      <c r="L73" s="93"/>
      <c r="M73" s="93"/>
      <c r="N73" s="93"/>
      <c r="O73" s="93"/>
      <c r="P73" s="93"/>
      <c r="Q73" s="93"/>
      <c r="R73" s="72"/>
    </row>
    <row r="74" spans="1:18" ht="15" x14ac:dyDescent="0.25">
      <c r="A74" s="101">
        <v>2010</v>
      </c>
      <c r="B74" s="102"/>
      <c r="C74" s="103">
        <v>8816</v>
      </c>
      <c r="D74" s="82">
        <v>8816</v>
      </c>
      <c r="E74" s="82">
        <v>35968</v>
      </c>
      <c r="F74" s="82">
        <v>1395034</v>
      </c>
      <c r="G74" s="82">
        <v>1436630</v>
      </c>
      <c r="H74" s="82">
        <f>G74/365.25</f>
        <v>3933.2785763175907</v>
      </c>
      <c r="I74" s="82">
        <v>46</v>
      </c>
      <c r="J74" s="82">
        <v>281590</v>
      </c>
      <c r="K74" s="104">
        <v>17937919</v>
      </c>
      <c r="L74" s="82">
        <f>K74/365.25</f>
        <v>49111.345653661876</v>
      </c>
      <c r="M74" s="84">
        <v>31.307929969104016</v>
      </c>
      <c r="N74" s="84">
        <v>158.23888384754991</v>
      </c>
      <c r="O74" s="84">
        <v>4.0798548094373865</v>
      </c>
      <c r="P74" s="84">
        <v>38.785420373665481</v>
      </c>
      <c r="Q74" s="84">
        <f>I74/(H74/1000)</f>
        <v>11.69507806463738</v>
      </c>
      <c r="R74" s="84">
        <v>3.2019378684838822</v>
      </c>
    </row>
    <row r="75" spans="1:18" ht="15" x14ac:dyDescent="0.25">
      <c r="A75" s="101">
        <v>2011</v>
      </c>
      <c r="B75" s="102"/>
      <c r="C75" s="103">
        <v>37406</v>
      </c>
      <c r="D75" s="82">
        <v>37406</v>
      </c>
      <c r="E75" s="82">
        <v>146628</v>
      </c>
      <c r="F75" s="82">
        <v>5770896</v>
      </c>
      <c r="G75" s="82">
        <v>5925443</v>
      </c>
      <c r="H75" s="82">
        <f>G75/365.25</f>
        <v>16222.9787816564</v>
      </c>
      <c r="I75" s="82">
        <v>189</v>
      </c>
      <c r="J75" s="82">
        <v>449137</v>
      </c>
      <c r="K75" s="104">
        <v>94418453</v>
      </c>
      <c r="L75" s="82">
        <f>K75/365.25</f>
        <v>258503.63586584531</v>
      </c>
      <c r="M75" s="84">
        <v>83.284164965255599</v>
      </c>
      <c r="N75" s="84">
        <v>154.27728171951023</v>
      </c>
      <c r="O75" s="84">
        <v>3.919905897449607</v>
      </c>
      <c r="P75" s="84">
        <v>39.357394222113101</v>
      </c>
      <c r="Q75" s="84">
        <f>I75/(H75/1000)</f>
        <v>11.650141601227114</v>
      </c>
      <c r="R75" s="84">
        <v>3.1896349353120095</v>
      </c>
    </row>
    <row r="76" spans="1:18" ht="15" x14ac:dyDescent="0.25">
      <c r="A76" s="101">
        <v>2012</v>
      </c>
      <c r="B76" s="102"/>
      <c r="C76" s="103">
        <v>35868</v>
      </c>
      <c r="D76" s="82">
        <v>35868</v>
      </c>
      <c r="E76" s="82">
        <v>96777</v>
      </c>
      <c r="F76" s="82">
        <v>3683460</v>
      </c>
      <c r="G76" s="82">
        <v>3609291</v>
      </c>
      <c r="H76" s="82">
        <f>G76/365.25</f>
        <v>9881.7002053388096</v>
      </c>
      <c r="I76" s="82">
        <v>142</v>
      </c>
      <c r="J76" s="82">
        <v>469808</v>
      </c>
      <c r="K76" s="104">
        <v>91824835</v>
      </c>
      <c r="L76" s="82">
        <f>K76/365.25</f>
        <v>251402.69678302531</v>
      </c>
      <c r="M76" s="84">
        <v>76.346081803630426</v>
      </c>
      <c r="N76" s="84">
        <v>102.694881231181</v>
      </c>
      <c r="O76" s="84">
        <v>2.6981431917029108</v>
      </c>
      <c r="P76" s="84">
        <v>38.061316221829564</v>
      </c>
      <c r="Q76" s="84">
        <f>I76/(H76/1000)</f>
        <v>14.369996766677998</v>
      </c>
      <c r="R76" s="84">
        <v>3.9342906958735107</v>
      </c>
    </row>
    <row r="77" spans="1:18" x14ac:dyDescent="0.2">
      <c r="A77" s="98" t="s">
        <v>55</v>
      </c>
      <c r="B77" s="72"/>
      <c r="C77" s="93"/>
      <c r="D77" s="93"/>
      <c r="E77" s="93"/>
      <c r="F77" s="93"/>
      <c r="G77" s="93"/>
      <c r="H77" s="93"/>
      <c r="I77" s="93"/>
      <c r="J77" s="93"/>
      <c r="K77" s="93"/>
      <c r="L77" s="93"/>
      <c r="M77" s="93"/>
      <c r="N77" s="93"/>
      <c r="O77" s="93"/>
      <c r="P77" s="93"/>
      <c r="Q77" s="93"/>
      <c r="R77" s="72"/>
    </row>
    <row r="78" spans="1:18" ht="15" x14ac:dyDescent="0.25">
      <c r="A78" s="101">
        <v>2010</v>
      </c>
      <c r="B78" s="102"/>
      <c r="C78" s="103">
        <v>8804</v>
      </c>
      <c r="D78" s="82">
        <v>8804</v>
      </c>
      <c r="E78" s="82">
        <v>35845</v>
      </c>
      <c r="F78" s="82">
        <v>1391179</v>
      </c>
      <c r="G78" s="82">
        <v>1435266</v>
      </c>
      <c r="H78" s="82">
        <f>G78/365.25</f>
        <v>3929.5441478439425</v>
      </c>
      <c r="I78" s="82">
        <v>33</v>
      </c>
      <c r="J78" s="82">
        <v>281978</v>
      </c>
      <c r="K78" s="104">
        <v>17974598</v>
      </c>
      <c r="L78" s="82">
        <f>K78/365.25</f>
        <v>49211.767282683097</v>
      </c>
      <c r="M78" s="84">
        <v>31.222293937824936</v>
      </c>
      <c r="N78" s="84">
        <v>158.01669695592912</v>
      </c>
      <c r="O78" s="84">
        <v>4.071444797819173</v>
      </c>
      <c r="P78" s="84">
        <v>38.810963872227646</v>
      </c>
      <c r="Q78" s="84">
        <f>I78/(H78/1000)</f>
        <v>8.3979206641835038</v>
      </c>
      <c r="R78" s="84">
        <v>2.2992253700707743</v>
      </c>
    </row>
    <row r="79" spans="1:18" ht="15" x14ac:dyDescent="0.25">
      <c r="A79" s="101">
        <v>2011</v>
      </c>
      <c r="B79" s="102"/>
      <c r="C79" s="103">
        <v>37448</v>
      </c>
      <c r="D79" s="82">
        <v>37448</v>
      </c>
      <c r="E79" s="82">
        <v>146542</v>
      </c>
      <c r="F79" s="82">
        <v>5769562</v>
      </c>
      <c r="G79" s="82">
        <v>5930530</v>
      </c>
      <c r="H79" s="82">
        <f>G79/365.25</f>
        <v>16236.90622861054</v>
      </c>
      <c r="I79" s="82">
        <v>162</v>
      </c>
      <c r="J79" s="82">
        <v>449468</v>
      </c>
      <c r="K79" s="104">
        <v>94622503</v>
      </c>
      <c r="L79" s="82">
        <f>K79/365.25</f>
        <v>259062.29431895961</v>
      </c>
      <c r="M79" s="84">
        <v>83.316276130892533</v>
      </c>
      <c r="N79" s="84">
        <v>154.06862849818415</v>
      </c>
      <c r="O79" s="84">
        <v>3.9132129886776328</v>
      </c>
      <c r="P79" s="84">
        <v>39.371388407419033</v>
      </c>
      <c r="Q79" s="84">
        <f>I79/(H79/1000)</f>
        <v>9.9772701596653253</v>
      </c>
      <c r="R79" s="84">
        <v>2.7316276960069339</v>
      </c>
    </row>
    <row r="80" spans="1:18" ht="15" x14ac:dyDescent="0.25">
      <c r="A80" s="101">
        <v>2012</v>
      </c>
      <c r="B80" s="102"/>
      <c r="C80" s="103">
        <v>35900</v>
      </c>
      <c r="D80" s="82">
        <v>35900</v>
      </c>
      <c r="E80" s="82">
        <v>96737</v>
      </c>
      <c r="F80" s="82">
        <v>3684596</v>
      </c>
      <c r="G80" s="82">
        <v>3615079</v>
      </c>
      <c r="H80" s="82">
        <f>G80/365.25</f>
        <v>9897.54688569473</v>
      </c>
      <c r="I80" s="82">
        <v>105</v>
      </c>
      <c r="J80" s="82">
        <v>470151</v>
      </c>
      <c r="K80" s="104">
        <v>92023074</v>
      </c>
      <c r="L80" s="82">
        <f>K80/365.25</f>
        <v>251945.44558521561</v>
      </c>
      <c r="M80" s="84">
        <v>76.358446541643005</v>
      </c>
      <c r="N80" s="84">
        <v>102.6349860724234</v>
      </c>
      <c r="O80" s="84">
        <v>2.694623955431755</v>
      </c>
      <c r="P80" s="84">
        <v>38.088797461157569</v>
      </c>
      <c r="Q80" s="84">
        <f>I80/(H80/1000)</f>
        <v>10.608689326014728</v>
      </c>
      <c r="R80" s="84">
        <v>2.9045008421669349</v>
      </c>
    </row>
    <row r="81" spans="1:18" x14ac:dyDescent="0.2">
      <c r="A81" s="98" t="s">
        <v>98</v>
      </c>
      <c r="B81" s="72"/>
      <c r="C81" s="93"/>
      <c r="D81" s="93"/>
      <c r="E81" s="93"/>
      <c r="F81" s="93"/>
      <c r="G81" s="93"/>
      <c r="H81" s="93"/>
      <c r="I81" s="93"/>
      <c r="J81" s="93"/>
      <c r="K81" s="93"/>
      <c r="L81" s="93"/>
      <c r="M81" s="93"/>
      <c r="N81" s="93"/>
      <c r="O81" s="93"/>
      <c r="P81" s="93"/>
      <c r="Q81" s="93"/>
      <c r="R81" s="72"/>
    </row>
    <row r="82" spans="1:18" ht="15" x14ac:dyDescent="0.25">
      <c r="A82" s="101">
        <v>2010</v>
      </c>
      <c r="B82" s="102"/>
      <c r="C82" s="103">
        <v>8764</v>
      </c>
      <c r="D82" s="82">
        <v>8764</v>
      </c>
      <c r="E82" s="82">
        <v>35678</v>
      </c>
      <c r="F82" s="82">
        <v>1385491</v>
      </c>
      <c r="G82" s="82">
        <v>1425152</v>
      </c>
      <c r="H82" s="82">
        <f>G82/365.25</f>
        <v>3901.8535249828883</v>
      </c>
      <c r="I82" s="82">
        <v>79</v>
      </c>
      <c r="J82" s="82">
        <v>280955</v>
      </c>
      <c r="K82" s="104">
        <v>17892341</v>
      </c>
      <c r="L82" s="82">
        <f>K82/365.25</f>
        <v>48986.559890485965</v>
      </c>
      <c r="M82" s="84">
        <v>31.193607517218059</v>
      </c>
      <c r="N82" s="84">
        <v>158.08888635326335</v>
      </c>
      <c r="O82" s="84">
        <v>4.0709721588315837</v>
      </c>
      <c r="P82" s="84">
        <v>38.833202533774312</v>
      </c>
      <c r="Q82" s="84">
        <f>I82/(H82/1000)</f>
        <v>20.246787711065206</v>
      </c>
      <c r="R82" s="84">
        <v>5.5432683671636429</v>
      </c>
    </row>
    <row r="83" spans="1:18" ht="15" x14ac:dyDescent="0.25">
      <c r="A83" s="101">
        <v>2011</v>
      </c>
      <c r="B83" s="102"/>
      <c r="C83" s="103">
        <v>37189</v>
      </c>
      <c r="D83" s="82">
        <v>37189</v>
      </c>
      <c r="E83" s="82">
        <v>145357</v>
      </c>
      <c r="F83" s="82">
        <v>5730866</v>
      </c>
      <c r="G83" s="82">
        <v>5876482</v>
      </c>
      <c r="H83" s="82">
        <f>G83/365.25</f>
        <v>16088.930869267624</v>
      </c>
      <c r="I83" s="82">
        <v>345</v>
      </c>
      <c r="J83" s="82">
        <v>448244</v>
      </c>
      <c r="K83" s="104">
        <v>94170404</v>
      </c>
      <c r="L83" s="82">
        <f>K83/365.25</f>
        <v>257824.51471594797</v>
      </c>
      <c r="M83" s="84">
        <v>82.965973889221047</v>
      </c>
      <c r="N83" s="84">
        <v>154.10110516550594</v>
      </c>
      <c r="O83" s="84">
        <v>3.9086020059695072</v>
      </c>
      <c r="P83" s="84">
        <v>39.426143907758139</v>
      </c>
      <c r="Q83" s="84">
        <f>I83/(H83/1000)</f>
        <v>21.44331421418461</v>
      </c>
      <c r="R83" s="84">
        <v>5.8708594700026309</v>
      </c>
    </row>
    <row r="84" spans="1:18" ht="15" x14ac:dyDescent="0.25">
      <c r="A84" s="101">
        <v>2012</v>
      </c>
      <c r="B84" s="102"/>
      <c r="C84" s="103">
        <v>35667</v>
      </c>
      <c r="D84" s="82">
        <v>35667</v>
      </c>
      <c r="E84" s="82">
        <v>96023</v>
      </c>
      <c r="F84" s="82">
        <v>3661906</v>
      </c>
      <c r="G84" s="82">
        <v>3584535</v>
      </c>
      <c r="H84" s="82">
        <f>G84/365.25</f>
        <v>9813.9219712525664</v>
      </c>
      <c r="I84" s="82">
        <v>242</v>
      </c>
      <c r="J84" s="82">
        <v>468943</v>
      </c>
      <c r="K84" s="104">
        <v>91600387</v>
      </c>
      <c r="L84" s="82">
        <f>K84/365.25</f>
        <v>250788.19164955511</v>
      </c>
      <c r="M84" s="84">
        <v>76.058284269090265</v>
      </c>
      <c r="N84" s="84">
        <v>102.66930215605461</v>
      </c>
      <c r="O84" s="84">
        <v>2.6922084840328595</v>
      </c>
      <c r="P84" s="84">
        <v>38.13571748435271</v>
      </c>
      <c r="Q84" s="84">
        <f>I84/(H84/1000)</f>
        <v>24.658846963413666</v>
      </c>
      <c r="R84" s="84">
        <v>6.7512243568552126</v>
      </c>
    </row>
    <row r="85" spans="1:18" x14ac:dyDescent="0.2">
      <c r="A85" s="77" t="s">
        <v>102</v>
      </c>
      <c r="B85" s="77"/>
      <c r="C85" s="77"/>
      <c r="D85" s="77"/>
      <c r="E85" s="77"/>
      <c r="F85" s="77"/>
      <c r="G85" s="77"/>
      <c r="H85" s="77"/>
      <c r="I85" s="77"/>
      <c r="J85" s="77"/>
      <c r="K85" s="77"/>
      <c r="L85" s="77"/>
      <c r="M85" s="77"/>
      <c r="N85" s="77"/>
      <c r="O85" s="77"/>
      <c r="P85" s="77"/>
      <c r="Q85" s="77"/>
      <c r="R85" s="77"/>
    </row>
    <row r="86" spans="1:18" x14ac:dyDescent="0.2">
      <c r="A86" s="78" t="s">
        <v>97</v>
      </c>
      <c r="B86" s="79"/>
      <c r="C86" s="79"/>
      <c r="D86" s="79"/>
      <c r="E86" s="79"/>
      <c r="F86" s="79"/>
      <c r="G86" s="79"/>
      <c r="H86" s="79"/>
      <c r="I86" s="79"/>
      <c r="J86" s="79"/>
      <c r="K86" s="79"/>
      <c r="L86" s="79"/>
      <c r="M86" s="79"/>
      <c r="N86" s="79"/>
      <c r="O86" s="79"/>
      <c r="P86" s="79"/>
      <c r="Q86" s="79"/>
      <c r="R86" s="79"/>
    </row>
    <row r="87" spans="1:18" x14ac:dyDescent="0.2">
      <c r="A87" s="98" t="s">
        <v>51</v>
      </c>
      <c r="B87" s="72"/>
      <c r="C87" s="93"/>
      <c r="D87" s="93"/>
      <c r="E87" s="93"/>
      <c r="F87" s="93"/>
      <c r="G87" s="93"/>
      <c r="H87" s="93"/>
      <c r="I87" s="93"/>
      <c r="J87" s="93"/>
      <c r="K87" s="93"/>
      <c r="L87" s="93"/>
      <c r="M87" s="93"/>
      <c r="N87" s="93"/>
      <c r="O87" s="93"/>
      <c r="P87" s="93"/>
      <c r="Q87" s="93"/>
      <c r="R87" s="72"/>
    </row>
    <row r="88" spans="1:18" ht="15" x14ac:dyDescent="0.25">
      <c r="A88" s="101">
        <v>2010</v>
      </c>
      <c r="B88" s="102"/>
      <c r="C88" s="103">
        <v>12140</v>
      </c>
      <c r="D88" s="82">
        <v>12140</v>
      </c>
      <c r="E88" s="82">
        <v>45779</v>
      </c>
      <c r="F88" s="82">
        <v>1841785</v>
      </c>
      <c r="G88" s="82">
        <v>1881974</v>
      </c>
      <c r="H88" s="82">
        <f>G88/365.25</f>
        <v>5152.5639972621493</v>
      </c>
      <c r="I88" s="82">
        <v>63</v>
      </c>
      <c r="J88" s="82">
        <v>344753</v>
      </c>
      <c r="K88" s="104">
        <v>21744179</v>
      </c>
      <c r="L88" s="82">
        <f>K88/365.25</f>
        <v>59532.317590691309</v>
      </c>
      <c r="M88" s="84">
        <v>35.213616705293354</v>
      </c>
      <c r="N88" s="84">
        <v>151.71210873146623</v>
      </c>
      <c r="O88" s="84">
        <v>3.7709225700164746</v>
      </c>
      <c r="P88" s="84">
        <v>40.232093317896855</v>
      </c>
      <c r="Q88" s="84">
        <f>I88/(H88/1000)</f>
        <v>12.226922369809573</v>
      </c>
      <c r="R88" s="84">
        <v>3.3475489034386237</v>
      </c>
    </row>
    <row r="89" spans="1:18" ht="15" x14ac:dyDescent="0.25">
      <c r="A89" s="101">
        <v>2011</v>
      </c>
      <c r="B89" s="102"/>
      <c r="C89" s="103">
        <v>48918</v>
      </c>
      <c r="D89" s="82">
        <v>48918</v>
      </c>
      <c r="E89" s="82">
        <v>178460</v>
      </c>
      <c r="F89" s="82">
        <v>7258773</v>
      </c>
      <c r="G89" s="82">
        <v>7429078</v>
      </c>
      <c r="H89" s="82">
        <f>G89/365.25</f>
        <v>20339.707049965778</v>
      </c>
      <c r="I89" s="82">
        <v>230</v>
      </c>
      <c r="J89" s="82">
        <v>524635</v>
      </c>
      <c r="K89" s="104">
        <v>105075416</v>
      </c>
      <c r="L89" s="82">
        <f>K89/365.25</f>
        <v>287680.81040383299</v>
      </c>
      <c r="M89" s="84">
        <v>93.241968225528225</v>
      </c>
      <c r="N89" s="84">
        <v>148.38654483012388</v>
      </c>
      <c r="O89" s="84">
        <v>3.6481458767733757</v>
      </c>
      <c r="P89" s="84">
        <v>40.674509694049085</v>
      </c>
      <c r="Q89" s="84">
        <f>I89/(H89/1000)</f>
        <v>11.307930809179819</v>
      </c>
      <c r="R89" s="84">
        <v>3.0959427266748309</v>
      </c>
    </row>
    <row r="90" spans="1:18" ht="15" x14ac:dyDescent="0.25">
      <c r="A90" s="101">
        <v>2012</v>
      </c>
      <c r="B90" s="102"/>
      <c r="C90" s="103">
        <v>43783</v>
      </c>
      <c r="D90" s="82">
        <v>43783</v>
      </c>
      <c r="E90" s="82">
        <v>113333</v>
      </c>
      <c r="F90" s="82">
        <v>4450529</v>
      </c>
      <c r="G90" s="82">
        <v>4339986</v>
      </c>
      <c r="H90" s="82">
        <f>G90/365.25</f>
        <v>11882.234086242301</v>
      </c>
      <c r="I90" s="82">
        <v>172</v>
      </c>
      <c r="J90" s="82">
        <v>503251</v>
      </c>
      <c r="K90" s="104">
        <v>94721029</v>
      </c>
      <c r="L90" s="82">
        <f>K90/365.25</f>
        <v>259332.0438056126</v>
      </c>
      <c r="M90" s="84">
        <v>87.000323894040946</v>
      </c>
      <c r="N90" s="84">
        <v>101.64970422310029</v>
      </c>
      <c r="O90" s="84">
        <v>2.5885160907201423</v>
      </c>
      <c r="P90" s="84">
        <v>39.269489027908904</v>
      </c>
      <c r="Q90" s="84">
        <f>I90/(H90/1000)</f>
        <v>14.475392316933741</v>
      </c>
      <c r="R90" s="84">
        <v>3.9631464248963018</v>
      </c>
    </row>
    <row r="91" spans="1:18" x14ac:dyDescent="0.2">
      <c r="A91" s="98" t="s">
        <v>55</v>
      </c>
      <c r="B91" s="72"/>
      <c r="C91" s="93"/>
      <c r="D91" s="93"/>
      <c r="E91" s="93"/>
      <c r="F91" s="93"/>
      <c r="G91" s="93"/>
      <c r="H91" s="93"/>
      <c r="I91" s="93"/>
      <c r="J91" s="93"/>
      <c r="K91" s="93"/>
      <c r="L91" s="93"/>
      <c r="M91" s="93"/>
      <c r="N91" s="93"/>
      <c r="O91" s="93"/>
      <c r="P91" s="93"/>
      <c r="Q91" s="93"/>
      <c r="R91" s="72"/>
    </row>
    <row r="92" spans="1:18" ht="15" x14ac:dyDescent="0.25">
      <c r="A92" s="101">
        <v>2010</v>
      </c>
      <c r="B92" s="102"/>
      <c r="C92" s="103">
        <v>12128</v>
      </c>
      <c r="D92" s="82">
        <v>12128</v>
      </c>
      <c r="E92" s="82">
        <v>45624</v>
      </c>
      <c r="F92" s="82">
        <v>1836466</v>
      </c>
      <c r="G92" s="82">
        <v>1880041</v>
      </c>
      <c r="H92" s="82">
        <f>G92/365.25</f>
        <v>5147.2717316906228</v>
      </c>
      <c r="I92" s="82">
        <v>48</v>
      </c>
      <c r="J92" s="82">
        <v>345193</v>
      </c>
      <c r="K92" s="104">
        <v>21786663</v>
      </c>
      <c r="L92" s="82">
        <f>K92/365.25</f>
        <v>59648.632443531831</v>
      </c>
      <c r="M92" s="84">
        <v>35.133968533545001</v>
      </c>
      <c r="N92" s="84">
        <v>151.42364775725594</v>
      </c>
      <c r="O92" s="84">
        <v>3.7618733509234827</v>
      </c>
      <c r="P92" s="84">
        <v>40.252191828862003</v>
      </c>
      <c r="Q92" s="84">
        <f>I92/(H92/1000)</f>
        <v>9.325328543366874</v>
      </c>
      <c r="R92" s="84">
        <v>2.5531358092722445</v>
      </c>
    </row>
    <row r="93" spans="1:18" ht="15" x14ac:dyDescent="0.25">
      <c r="A93" s="101">
        <v>2011</v>
      </c>
      <c r="B93" s="102"/>
      <c r="C93" s="103">
        <v>48958</v>
      </c>
      <c r="D93" s="82">
        <v>48958</v>
      </c>
      <c r="E93" s="82">
        <v>178352</v>
      </c>
      <c r="F93" s="82">
        <v>7255375</v>
      </c>
      <c r="G93" s="82">
        <v>7433496</v>
      </c>
      <c r="H93" s="82">
        <f>G93/365.25</f>
        <v>20351.802874743327</v>
      </c>
      <c r="I93" s="82">
        <v>193</v>
      </c>
      <c r="J93" s="82">
        <v>525012</v>
      </c>
      <c r="K93" s="104">
        <v>105300387</v>
      </c>
      <c r="L93" s="82">
        <f>K93/365.25</f>
        <v>288296.74743326491</v>
      </c>
      <c r="M93" s="84">
        <v>93.251201877290427</v>
      </c>
      <c r="N93" s="84">
        <v>148.19590261040076</v>
      </c>
      <c r="O93" s="84">
        <v>3.6429592712120593</v>
      </c>
      <c r="P93" s="84">
        <v>40.680087691755631</v>
      </c>
      <c r="Q93" s="84">
        <f>I93/(H93/1000)</f>
        <v>9.4831893364844753</v>
      </c>
      <c r="R93" s="84">
        <v>2.5963557389416767</v>
      </c>
    </row>
    <row r="94" spans="1:18" ht="15" x14ac:dyDescent="0.25">
      <c r="A94" s="101">
        <v>2012</v>
      </c>
      <c r="B94" s="102"/>
      <c r="C94" s="103">
        <v>43818</v>
      </c>
      <c r="D94" s="82">
        <v>43818</v>
      </c>
      <c r="E94" s="82">
        <v>113297</v>
      </c>
      <c r="F94" s="82">
        <v>4452289</v>
      </c>
      <c r="G94" s="82">
        <v>4347162</v>
      </c>
      <c r="H94" s="82">
        <f>G94/365.25</f>
        <v>11901.880903490759</v>
      </c>
      <c r="I94" s="82">
        <v>115</v>
      </c>
      <c r="J94" s="82">
        <v>503567</v>
      </c>
      <c r="K94" s="104">
        <v>94928331</v>
      </c>
      <c r="L94" s="82">
        <f>K94/365.25</f>
        <v>259899.60574948665</v>
      </c>
      <c r="M94" s="84">
        <v>87.015233325456208</v>
      </c>
      <c r="N94" s="84">
        <v>101.60867679948879</v>
      </c>
      <c r="O94" s="84">
        <v>2.5856269113149848</v>
      </c>
      <c r="P94" s="84">
        <v>39.29750125775616</v>
      </c>
      <c r="Q94" s="84">
        <f>I94/(H94/1000)</f>
        <v>9.6623383255558455</v>
      </c>
      <c r="R94" s="84">
        <v>2.645404059015974</v>
      </c>
    </row>
    <row r="95" spans="1:18" x14ac:dyDescent="0.2">
      <c r="A95" s="98" t="s">
        <v>98</v>
      </c>
      <c r="B95" s="72"/>
      <c r="C95" s="93"/>
      <c r="D95" s="93"/>
      <c r="E95" s="93"/>
      <c r="F95" s="93"/>
      <c r="G95" s="93"/>
      <c r="H95" s="93"/>
      <c r="I95" s="93"/>
      <c r="J95" s="93"/>
      <c r="K95" s="93"/>
      <c r="L95" s="93"/>
      <c r="M95" s="93"/>
      <c r="N95" s="93"/>
      <c r="O95" s="93"/>
      <c r="P95" s="93"/>
      <c r="Q95" s="93"/>
      <c r="R95" s="72"/>
    </row>
    <row r="96" spans="1:18" ht="15" x14ac:dyDescent="0.25">
      <c r="A96" s="101">
        <v>2010</v>
      </c>
      <c r="B96" s="102"/>
      <c r="C96" s="103">
        <v>12075</v>
      </c>
      <c r="D96" s="82">
        <v>12075</v>
      </c>
      <c r="E96" s="82">
        <v>45398</v>
      </c>
      <c r="F96" s="82">
        <v>1828748</v>
      </c>
      <c r="G96" s="82">
        <v>1866655</v>
      </c>
      <c r="H96" s="82">
        <f>G96/365.25</f>
        <v>5110.6228610540729</v>
      </c>
      <c r="I96" s="82">
        <v>110</v>
      </c>
      <c r="J96" s="82">
        <v>343968</v>
      </c>
      <c r="K96" s="104">
        <v>21688610</v>
      </c>
      <c r="L96" s="82">
        <f>K96/365.25</f>
        <v>59380.17796030116</v>
      </c>
      <c r="M96" s="84">
        <v>35.105009768350541</v>
      </c>
      <c r="N96" s="84">
        <v>151.44910973084887</v>
      </c>
      <c r="O96" s="84">
        <v>3.7596687370600415</v>
      </c>
      <c r="P96" s="84">
        <v>40.282567513987402</v>
      </c>
      <c r="Q96" s="84">
        <f>I96/(H96/1000)</f>
        <v>21.523795238005953</v>
      </c>
      <c r="R96" s="84">
        <v>5.892893973444477</v>
      </c>
    </row>
    <row r="97" spans="1:18" ht="15" x14ac:dyDescent="0.25">
      <c r="A97" s="101">
        <v>2011</v>
      </c>
      <c r="B97" s="102"/>
      <c r="C97" s="103">
        <v>48665</v>
      </c>
      <c r="D97" s="82">
        <v>48665</v>
      </c>
      <c r="E97" s="82">
        <v>177021</v>
      </c>
      <c r="F97" s="82">
        <v>7211936</v>
      </c>
      <c r="G97" s="82">
        <v>7372120</v>
      </c>
      <c r="H97" s="82">
        <f>G97/365.25</f>
        <v>20183.764544832306</v>
      </c>
      <c r="I97" s="82">
        <v>414</v>
      </c>
      <c r="J97" s="82">
        <v>523603</v>
      </c>
      <c r="K97" s="104">
        <v>104797990</v>
      </c>
      <c r="L97" s="82">
        <f>K97/365.25</f>
        <v>286921.25941136206</v>
      </c>
      <c r="M97" s="84">
        <v>92.942553805077509</v>
      </c>
      <c r="N97" s="84">
        <v>148.19554094318298</v>
      </c>
      <c r="O97" s="84">
        <v>3.6375423815884105</v>
      </c>
      <c r="P97" s="84">
        <v>40.740567503290571</v>
      </c>
      <c r="Q97" s="84">
        <f>I97/(H97/1000)</f>
        <v>20.511535352110382</v>
      </c>
      <c r="R97" s="84">
        <v>5.615752320906334</v>
      </c>
    </row>
    <row r="98" spans="1:18" ht="15" x14ac:dyDescent="0.25">
      <c r="A98" s="101">
        <v>2012</v>
      </c>
      <c r="B98" s="102"/>
      <c r="C98" s="103">
        <v>43565</v>
      </c>
      <c r="D98" s="82">
        <v>43565</v>
      </c>
      <c r="E98" s="82">
        <v>112548</v>
      </c>
      <c r="F98" s="82">
        <v>4428146</v>
      </c>
      <c r="G98" s="82">
        <v>4314139</v>
      </c>
      <c r="H98" s="105">
        <f>G98/365.25</f>
        <v>11811.468856947296</v>
      </c>
      <c r="I98" s="82">
        <v>281</v>
      </c>
      <c r="J98" s="82">
        <v>502320</v>
      </c>
      <c r="K98" s="104">
        <v>94480491</v>
      </c>
      <c r="L98" s="105">
        <f>K98/365.25</f>
        <v>258673.48665297742</v>
      </c>
      <c r="M98" s="84">
        <v>86.7275840101927</v>
      </c>
      <c r="N98" s="84">
        <v>101.64457706874785</v>
      </c>
      <c r="O98" s="84">
        <v>2.5834500172156547</v>
      </c>
      <c r="P98" s="84">
        <v>39.34451078650887</v>
      </c>
      <c r="Q98" s="108">
        <f>I98/(H98/1000)</f>
        <v>23.790436515837808</v>
      </c>
      <c r="R98" s="84">
        <v>6.5134665341102824</v>
      </c>
    </row>
    <row r="99" spans="1:18" x14ac:dyDescent="0.2">
      <c r="A99" s="85" t="s">
        <v>99</v>
      </c>
      <c r="B99" s="89"/>
      <c r="C99" s="107"/>
      <c r="D99" s="107"/>
      <c r="E99" s="107"/>
      <c r="F99" s="107"/>
      <c r="G99" s="107"/>
      <c r="H99" s="107"/>
      <c r="I99" s="107"/>
      <c r="J99" s="107"/>
      <c r="K99" s="107"/>
      <c r="L99" s="107"/>
      <c r="M99" s="107"/>
      <c r="N99" s="107"/>
      <c r="O99" s="107"/>
      <c r="P99" s="107"/>
      <c r="Q99" s="107"/>
      <c r="R99" s="89"/>
    </row>
    <row r="100" spans="1:18" x14ac:dyDescent="0.2">
      <c r="A100" s="98" t="s">
        <v>51</v>
      </c>
      <c r="B100" s="72"/>
      <c r="C100" s="93"/>
      <c r="D100" s="93"/>
      <c r="E100" s="93"/>
      <c r="F100" s="93"/>
      <c r="G100" s="93"/>
      <c r="H100" s="93"/>
      <c r="I100" s="93"/>
      <c r="J100" s="93"/>
      <c r="K100" s="93"/>
      <c r="L100" s="93"/>
      <c r="M100" s="93"/>
      <c r="N100" s="93"/>
      <c r="O100" s="93"/>
      <c r="P100" s="93"/>
      <c r="Q100" s="93"/>
      <c r="R100" s="72"/>
    </row>
    <row r="101" spans="1:18" ht="15" x14ac:dyDescent="0.25">
      <c r="A101" s="101">
        <v>2010</v>
      </c>
      <c r="B101" s="102"/>
      <c r="C101" s="103">
        <v>8795</v>
      </c>
      <c r="D101" s="82">
        <v>8795</v>
      </c>
      <c r="E101" s="82">
        <v>35707</v>
      </c>
      <c r="F101" s="82">
        <v>1385423</v>
      </c>
      <c r="G101" s="82">
        <v>1415884</v>
      </c>
      <c r="H101" s="82">
        <f>G101/365.25</f>
        <v>3876.4791238877483</v>
      </c>
      <c r="I101" s="82">
        <v>46</v>
      </c>
      <c r="J101" s="82">
        <v>281488</v>
      </c>
      <c r="K101" s="104">
        <v>17915569</v>
      </c>
      <c r="L101" s="82">
        <f>K101/365.25</f>
        <v>49050.15468856947</v>
      </c>
      <c r="M101" s="84">
        <v>31.244671176035922</v>
      </c>
      <c r="N101" s="84">
        <v>157.52393405343946</v>
      </c>
      <c r="O101" s="84">
        <v>4.0599204093234791</v>
      </c>
      <c r="P101" s="84">
        <v>38.799759150866777</v>
      </c>
      <c r="Q101" s="84">
        <f>I101/(H101/1000)</f>
        <v>11.866438211039886</v>
      </c>
      <c r="R101" s="84">
        <v>3.2488537196549996</v>
      </c>
    </row>
    <row r="102" spans="1:18" ht="15" x14ac:dyDescent="0.25">
      <c r="A102" s="101">
        <v>2011</v>
      </c>
      <c r="B102" s="102"/>
      <c r="C102" s="103">
        <v>36261</v>
      </c>
      <c r="D102" s="82">
        <v>36261</v>
      </c>
      <c r="E102" s="82">
        <v>141331</v>
      </c>
      <c r="F102" s="82">
        <v>5566336</v>
      </c>
      <c r="G102" s="82">
        <v>5681594</v>
      </c>
      <c r="H102" s="82">
        <f>G102/365.25</f>
        <v>15555.356605065024</v>
      </c>
      <c r="I102" s="82">
        <v>184</v>
      </c>
      <c r="J102" s="82">
        <v>443279</v>
      </c>
      <c r="K102" s="104">
        <v>91389154</v>
      </c>
      <c r="L102" s="82">
        <f>K102/365.25</f>
        <v>250209.86721423682</v>
      </c>
      <c r="M102" s="84">
        <v>81.801754651133948</v>
      </c>
      <c r="N102" s="84">
        <v>153.50751496097735</v>
      </c>
      <c r="O102" s="84">
        <v>3.89760348583878</v>
      </c>
      <c r="P102" s="84">
        <v>39.385103055946679</v>
      </c>
      <c r="Q102" s="84">
        <f>I102/(H102/1000)</f>
        <v>11.828722714083407</v>
      </c>
      <c r="R102" s="84">
        <v>3.2385277793520619</v>
      </c>
    </row>
    <row r="103" spans="1:18" ht="15" x14ac:dyDescent="0.25">
      <c r="A103" s="101">
        <v>2012</v>
      </c>
      <c r="B103" s="102"/>
      <c r="C103" s="103">
        <v>33756</v>
      </c>
      <c r="D103" s="82">
        <v>33756</v>
      </c>
      <c r="E103" s="82">
        <v>90797</v>
      </c>
      <c r="F103" s="82">
        <v>3462660</v>
      </c>
      <c r="G103" s="82">
        <v>3382044</v>
      </c>
      <c r="H103" s="82">
        <f>G103/365.25</f>
        <v>9259.5318275154004</v>
      </c>
      <c r="I103" s="82">
        <v>139</v>
      </c>
      <c r="J103" s="82">
        <v>442251</v>
      </c>
      <c r="K103" s="104">
        <v>83758506</v>
      </c>
      <c r="L103" s="82">
        <f>K103/365.25</f>
        <v>229318.29158110882</v>
      </c>
      <c r="M103" s="84">
        <v>76.327696262981888</v>
      </c>
      <c r="N103" s="84">
        <v>102.57909704941343</v>
      </c>
      <c r="O103" s="84">
        <v>2.6898032942291739</v>
      </c>
      <c r="P103" s="84">
        <v>38.136282035750078</v>
      </c>
      <c r="Q103" s="84">
        <f>I103/(H103/1000)</f>
        <v>15.011558099184988</v>
      </c>
      <c r="R103" s="84">
        <v>4.1099406157932892</v>
      </c>
    </row>
    <row r="104" spans="1:18" x14ac:dyDescent="0.2">
      <c r="A104" s="98" t="s">
        <v>55</v>
      </c>
      <c r="B104" s="72"/>
      <c r="C104" s="93"/>
      <c r="D104" s="93"/>
      <c r="E104" s="93"/>
      <c r="F104" s="93"/>
      <c r="G104" s="93"/>
      <c r="H104" s="93"/>
      <c r="I104" s="93"/>
      <c r="J104" s="93"/>
      <c r="K104" s="93"/>
      <c r="L104" s="93"/>
      <c r="M104" s="93"/>
      <c r="N104" s="93"/>
      <c r="O104" s="93"/>
      <c r="P104" s="93"/>
      <c r="Q104" s="93"/>
      <c r="R104" s="72"/>
    </row>
    <row r="105" spans="1:18" ht="15" x14ac:dyDescent="0.25">
      <c r="A105" s="101">
        <v>2010</v>
      </c>
      <c r="B105" s="102"/>
      <c r="C105" s="103">
        <v>8783</v>
      </c>
      <c r="D105" s="82">
        <v>8783</v>
      </c>
      <c r="E105" s="82">
        <v>35590</v>
      </c>
      <c r="F105" s="82">
        <v>1381637</v>
      </c>
      <c r="G105" s="82">
        <v>1414829</v>
      </c>
      <c r="H105" s="82">
        <f>G105/365.25</f>
        <v>3873.5906913073236</v>
      </c>
      <c r="I105" s="82">
        <v>32</v>
      </c>
      <c r="J105" s="82">
        <v>281876</v>
      </c>
      <c r="K105" s="104">
        <v>17952348</v>
      </c>
      <c r="L105" s="82">
        <f>K105/365.25</f>
        <v>49150.850102669407</v>
      </c>
      <c r="M105" s="84">
        <v>31.159091231605387</v>
      </c>
      <c r="N105" s="84">
        <v>157.30809518387795</v>
      </c>
      <c r="O105" s="84">
        <v>4.0521461915063188</v>
      </c>
      <c r="P105" s="84">
        <v>38.820932846305141</v>
      </c>
      <c r="Q105" s="84">
        <f>I105/(H105/1000)</f>
        <v>8.2610690055123275</v>
      </c>
      <c r="R105" s="84">
        <v>2.261757427929453</v>
      </c>
    </row>
    <row r="106" spans="1:18" ht="15" x14ac:dyDescent="0.25">
      <c r="A106" s="101">
        <v>2011</v>
      </c>
      <c r="B106" s="102"/>
      <c r="C106" s="103">
        <v>36305</v>
      </c>
      <c r="D106" s="82">
        <v>36305</v>
      </c>
      <c r="E106" s="82">
        <v>141242</v>
      </c>
      <c r="F106" s="82">
        <v>5564816</v>
      </c>
      <c r="G106" s="82">
        <v>5686073</v>
      </c>
      <c r="H106" s="82">
        <f>G106/365.25</f>
        <v>15567.619438740589</v>
      </c>
      <c r="I106" s="82">
        <v>158</v>
      </c>
      <c r="J106" s="82">
        <v>443605</v>
      </c>
      <c r="K106" s="104">
        <v>91591133</v>
      </c>
      <c r="L106" s="82">
        <f>K106/365.25</f>
        <v>250762.85557837097</v>
      </c>
      <c r="M106" s="84">
        <v>81.84082686173511</v>
      </c>
      <c r="N106" s="84">
        <v>153.27960336041866</v>
      </c>
      <c r="O106" s="84">
        <v>3.8904283156590003</v>
      </c>
      <c r="P106" s="84">
        <v>39.39915889041503</v>
      </c>
      <c r="Q106" s="84">
        <f>I106/(H106/1000)</f>
        <v>10.149271738157424</v>
      </c>
      <c r="R106" s="84">
        <v>2.7787191617131892</v>
      </c>
    </row>
    <row r="107" spans="1:18" ht="15" x14ac:dyDescent="0.25">
      <c r="A107" s="101">
        <v>2012</v>
      </c>
      <c r="B107" s="102"/>
      <c r="C107" s="103">
        <v>33785</v>
      </c>
      <c r="D107" s="82">
        <v>33785</v>
      </c>
      <c r="E107" s="82">
        <v>90768</v>
      </c>
      <c r="F107" s="82">
        <v>3464048</v>
      </c>
      <c r="G107" s="82">
        <v>3388204</v>
      </c>
      <c r="H107" s="82">
        <f>G107/365.25</f>
        <v>9276.3969883641348</v>
      </c>
      <c r="I107" s="82">
        <v>101</v>
      </c>
      <c r="J107" s="82">
        <v>442593</v>
      </c>
      <c r="K107" s="104">
        <v>83951331</v>
      </c>
      <c r="L107" s="82">
        <f>K107/365.25</f>
        <v>229846.21765913759</v>
      </c>
      <c r="M107" s="84">
        <v>76.334239357603948</v>
      </c>
      <c r="N107" s="84">
        <v>102.53212964333284</v>
      </c>
      <c r="O107" s="84">
        <v>2.6866360811010805</v>
      </c>
      <c r="P107" s="84">
        <v>38.163758152652917</v>
      </c>
      <c r="Q107" s="84">
        <f>I107/(H107/1000)</f>
        <v>10.887847957206825</v>
      </c>
      <c r="R107" s="84">
        <v>2.9809303099813356</v>
      </c>
    </row>
    <row r="108" spans="1:18" x14ac:dyDescent="0.2">
      <c r="A108" s="98" t="s">
        <v>98</v>
      </c>
      <c r="B108" s="72"/>
      <c r="C108" s="93"/>
      <c r="D108" s="93"/>
      <c r="E108" s="93"/>
      <c r="F108" s="93"/>
      <c r="G108" s="93"/>
      <c r="H108" s="93"/>
      <c r="I108" s="93"/>
      <c r="J108" s="93"/>
      <c r="K108" s="93"/>
      <c r="L108" s="93"/>
      <c r="M108" s="93"/>
      <c r="N108" s="93"/>
      <c r="O108" s="93"/>
      <c r="P108" s="93"/>
      <c r="Q108" s="93"/>
      <c r="R108" s="72"/>
    </row>
    <row r="109" spans="1:18" ht="15" x14ac:dyDescent="0.25">
      <c r="A109" s="101">
        <v>2010</v>
      </c>
      <c r="B109" s="102"/>
      <c r="C109" s="103">
        <v>8743</v>
      </c>
      <c r="D109" s="82">
        <v>8743</v>
      </c>
      <c r="E109" s="82">
        <v>35427</v>
      </c>
      <c r="F109" s="82">
        <v>1376194</v>
      </c>
      <c r="G109" s="82">
        <v>1405015</v>
      </c>
      <c r="H109" s="82">
        <f>G109/365.25</f>
        <v>3846.7214236824093</v>
      </c>
      <c r="I109" s="82">
        <v>78</v>
      </c>
      <c r="J109" s="82">
        <v>280853</v>
      </c>
      <c r="K109" s="104">
        <v>17870140</v>
      </c>
      <c r="L109" s="82">
        <f>K109/365.25</f>
        <v>48925.776865160849</v>
      </c>
      <c r="M109" s="84">
        <v>31.130164178413619</v>
      </c>
      <c r="N109" s="84">
        <v>157.40523847649547</v>
      </c>
      <c r="O109" s="84">
        <v>4.0520416333066454</v>
      </c>
      <c r="P109" s="84">
        <v>38.845908487876478</v>
      </c>
      <c r="Q109" s="84">
        <f>I109/(H109/1000)</f>
        <v>20.277007718778805</v>
      </c>
      <c r="R109" s="84">
        <v>5.551542154354224</v>
      </c>
    </row>
    <row r="110" spans="1:18" ht="15" x14ac:dyDescent="0.25">
      <c r="A110" s="101">
        <v>2011</v>
      </c>
      <c r="B110" s="102"/>
      <c r="C110" s="103">
        <v>36051</v>
      </c>
      <c r="D110" s="82">
        <v>36051</v>
      </c>
      <c r="E110" s="82">
        <v>140094</v>
      </c>
      <c r="F110" s="82">
        <v>5527253</v>
      </c>
      <c r="G110" s="82">
        <v>5633991</v>
      </c>
      <c r="H110" s="82">
        <f>G110/365.25</f>
        <v>15425.026694045175</v>
      </c>
      <c r="I110" s="82">
        <v>336</v>
      </c>
      <c r="J110" s="82">
        <v>442375</v>
      </c>
      <c r="K110" s="106">
        <v>91147049</v>
      </c>
      <c r="L110" s="82">
        <f>K110/365.25</f>
        <v>249547.0198494182</v>
      </c>
      <c r="M110" s="84">
        <v>81.494207403221253</v>
      </c>
      <c r="N110" s="84">
        <v>153.31760561426867</v>
      </c>
      <c r="O110" s="84">
        <v>3.8859948406424234</v>
      </c>
      <c r="P110" s="84">
        <v>39.4538881037018</v>
      </c>
      <c r="Q110" s="84">
        <f>I110/(H110/1000)</f>
        <v>21.782782400610863</v>
      </c>
      <c r="R110" s="84">
        <v>5.9638007941439737</v>
      </c>
    </row>
    <row r="111" spans="1:18" ht="15" x14ac:dyDescent="0.25">
      <c r="A111" s="101">
        <v>2012</v>
      </c>
      <c r="B111" s="102"/>
      <c r="C111" s="103">
        <v>33561</v>
      </c>
      <c r="D111" s="82">
        <v>33561</v>
      </c>
      <c r="E111" s="82">
        <v>90076</v>
      </c>
      <c r="F111" s="82">
        <v>3442190</v>
      </c>
      <c r="G111" s="82">
        <v>3358904</v>
      </c>
      <c r="H111" s="82">
        <f>G111/365.25</f>
        <v>9196.1779603011637</v>
      </c>
      <c r="I111" s="82">
        <v>235</v>
      </c>
      <c r="J111" s="82">
        <v>441383</v>
      </c>
      <c r="K111" s="106">
        <v>83543178</v>
      </c>
      <c r="L111" s="82">
        <f>K111/365.25</f>
        <v>228728.75564681724</v>
      </c>
      <c r="M111" s="84">
        <v>76.036005011520601</v>
      </c>
      <c r="N111" s="84">
        <v>102.56517982181698</v>
      </c>
      <c r="O111" s="84">
        <v>2.6839486308512859</v>
      </c>
      <c r="P111" s="84">
        <v>38.214285714285715</v>
      </c>
      <c r="Q111" s="84">
        <f>I111/(H111/1000)</f>
        <v>25.554094430802429</v>
      </c>
      <c r="R111" s="84">
        <v>6.9963297551820469</v>
      </c>
    </row>
  </sheetData>
  <sheetProtection algorithmName="SHA-512" hashValue="lq6PdAe8u2qHm/g1H8zCt1osxV2XNCkLRBtqB1+H9VM1i/e37Iy2gRC8EFHACf7M6w9XVs6a6hCWcU/Ogrz0sA==" saltValue="15AIqGehnn0Y9DPOXpkRxQ==" spinCount="100000" sheet="1" objects="1" scenarios="1"/>
  <mergeCells count="1">
    <mergeCell ref="A1:R1"/>
  </mergeCells>
  <pageMargins left="0.2" right="0.18" top="0.91666666666666663" bottom="0.75" header="0.3" footer="0.3"/>
  <pageSetup scale="96" orientation="landscape" r:id="rId1"/>
  <headerFooter>
    <oddHeader>&amp;C&amp;"-,Bold"&amp;14Modular Program Report&amp;R&amp;G</oddHeader>
    <oddFooter>&amp;LMSY4_MPR46, Report 1 of 2</oddFooter>
  </headerFooter>
  <rowBreaks count="3" manualBreakCount="3">
    <brk id="30" max="16383" man="1"/>
    <brk id="57" max="16383" man="1"/>
    <brk id="84"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9"/>
  <sheetViews>
    <sheetView showGridLines="0" view="pageLayout" zoomScaleNormal="100" workbookViewId="0">
      <selection activeCell="C3" sqref="C3"/>
    </sheetView>
  </sheetViews>
  <sheetFormatPr defaultRowHeight="12" x14ac:dyDescent="0.2"/>
  <cols>
    <col min="1" max="1" width="19.28515625" style="68" customWidth="1"/>
    <col min="2" max="2" width="0.42578125" style="68" hidden="1" customWidth="1"/>
    <col min="3" max="12" width="11.42578125" style="97" customWidth="1"/>
    <col min="13" max="256" width="9.140625" style="68"/>
    <col min="257" max="257" width="14" style="68" customWidth="1"/>
    <col min="258" max="258" width="0" style="68" hidden="1" customWidth="1"/>
    <col min="259" max="259" width="8.7109375" style="68" bestFit="1" customWidth="1"/>
    <col min="260" max="260" width="10" style="68" bestFit="1" customWidth="1"/>
    <col min="261" max="261" width="9.140625" style="68" customWidth="1"/>
    <col min="262" max="262" width="9.5703125" style="68" customWidth="1"/>
    <col min="263" max="263" width="10.140625" style="68" bestFit="1" customWidth="1"/>
    <col min="264" max="264" width="9.42578125" style="68" bestFit="1" customWidth="1"/>
    <col min="265" max="265" width="7.85546875" style="68" customWidth="1"/>
    <col min="266" max="266" width="8.85546875" style="68" bestFit="1" customWidth="1"/>
    <col min="267" max="268" width="10.140625" style="68" bestFit="1" customWidth="1"/>
    <col min="269" max="512" width="9.140625" style="68"/>
    <col min="513" max="513" width="14" style="68" customWidth="1"/>
    <col min="514" max="514" width="0" style="68" hidden="1" customWidth="1"/>
    <col min="515" max="515" width="8.7109375" style="68" bestFit="1" customWidth="1"/>
    <col min="516" max="516" width="10" style="68" bestFit="1" customWidth="1"/>
    <col min="517" max="517" width="9.140625" style="68" customWidth="1"/>
    <col min="518" max="518" width="9.5703125" style="68" customWidth="1"/>
    <col min="519" max="519" width="10.140625" style="68" bestFit="1" customWidth="1"/>
    <col min="520" max="520" width="9.42578125" style="68" bestFit="1" customWidth="1"/>
    <col min="521" max="521" width="7.85546875" style="68" customWidth="1"/>
    <col min="522" max="522" width="8.85546875" style="68" bestFit="1" customWidth="1"/>
    <col min="523" max="524" width="10.140625" style="68" bestFit="1" customWidth="1"/>
    <col min="525" max="768" width="9.140625" style="68"/>
    <col min="769" max="769" width="14" style="68" customWidth="1"/>
    <col min="770" max="770" width="0" style="68" hidden="1" customWidth="1"/>
    <col min="771" max="771" width="8.7109375" style="68" bestFit="1" customWidth="1"/>
    <col min="772" max="772" width="10" style="68" bestFit="1" customWidth="1"/>
    <col min="773" max="773" width="9.140625" style="68" customWidth="1"/>
    <col min="774" max="774" width="9.5703125" style="68" customWidth="1"/>
    <col min="775" max="775" width="10.140625" style="68" bestFit="1" customWidth="1"/>
    <col min="776" max="776" width="9.42578125" style="68" bestFit="1" customWidth="1"/>
    <col min="777" max="777" width="7.85546875" style="68" customWidth="1"/>
    <col min="778" max="778" width="8.85546875" style="68" bestFit="1" customWidth="1"/>
    <col min="779" max="780" width="10.140625" style="68" bestFit="1" customWidth="1"/>
    <col min="781" max="1024" width="9.140625" style="68"/>
    <col min="1025" max="1025" width="14" style="68" customWidth="1"/>
    <col min="1026" max="1026" width="0" style="68" hidden="1" customWidth="1"/>
    <col min="1027" max="1027" width="8.7109375" style="68" bestFit="1" customWidth="1"/>
    <col min="1028" max="1028" width="10" style="68" bestFit="1" customWidth="1"/>
    <col min="1029" max="1029" width="9.140625" style="68" customWidth="1"/>
    <col min="1030" max="1030" width="9.5703125" style="68" customWidth="1"/>
    <col min="1031" max="1031" width="10.140625" style="68" bestFit="1" customWidth="1"/>
    <col min="1032" max="1032" width="9.42578125" style="68" bestFit="1" customWidth="1"/>
    <col min="1033" max="1033" width="7.85546875" style="68" customWidth="1"/>
    <col min="1034" max="1034" width="8.85546875" style="68" bestFit="1" customWidth="1"/>
    <col min="1035" max="1036" width="10.140625" style="68" bestFit="1" customWidth="1"/>
    <col min="1037" max="1280" width="9.140625" style="68"/>
    <col min="1281" max="1281" width="14" style="68" customWidth="1"/>
    <col min="1282" max="1282" width="0" style="68" hidden="1" customWidth="1"/>
    <col min="1283" max="1283" width="8.7109375" style="68" bestFit="1" customWidth="1"/>
    <col min="1284" max="1284" width="10" style="68" bestFit="1" customWidth="1"/>
    <col min="1285" max="1285" width="9.140625" style="68" customWidth="1"/>
    <col min="1286" max="1286" width="9.5703125" style="68" customWidth="1"/>
    <col min="1287" max="1287" width="10.140625" style="68" bestFit="1" customWidth="1"/>
    <col min="1288" max="1288" width="9.42578125" style="68" bestFit="1" customWidth="1"/>
    <col min="1289" max="1289" width="7.85546875" style="68" customWidth="1"/>
    <col min="1290" max="1290" width="8.85546875" style="68" bestFit="1" customWidth="1"/>
    <col min="1291" max="1292" width="10.140625" style="68" bestFit="1" customWidth="1"/>
    <col min="1293" max="1536" width="9.140625" style="68"/>
    <col min="1537" max="1537" width="14" style="68" customWidth="1"/>
    <col min="1538" max="1538" width="0" style="68" hidden="1" customWidth="1"/>
    <col min="1539" max="1539" width="8.7109375" style="68" bestFit="1" customWidth="1"/>
    <col min="1540" max="1540" width="10" style="68" bestFit="1" customWidth="1"/>
    <col min="1541" max="1541" width="9.140625" style="68" customWidth="1"/>
    <col min="1542" max="1542" width="9.5703125" style="68" customWidth="1"/>
    <col min="1543" max="1543" width="10.140625" style="68" bestFit="1" customWidth="1"/>
    <col min="1544" max="1544" width="9.42578125" style="68" bestFit="1" customWidth="1"/>
    <col min="1545" max="1545" width="7.85546875" style="68" customWidth="1"/>
    <col min="1546" max="1546" width="8.85546875" style="68" bestFit="1" customWidth="1"/>
    <col min="1547" max="1548" width="10.140625" style="68" bestFit="1" customWidth="1"/>
    <col min="1549" max="1792" width="9.140625" style="68"/>
    <col min="1793" max="1793" width="14" style="68" customWidth="1"/>
    <col min="1794" max="1794" width="0" style="68" hidden="1" customWidth="1"/>
    <col min="1795" max="1795" width="8.7109375" style="68" bestFit="1" customWidth="1"/>
    <col min="1796" max="1796" width="10" style="68" bestFit="1" customWidth="1"/>
    <col min="1797" max="1797" width="9.140625" style="68" customWidth="1"/>
    <col min="1798" max="1798" width="9.5703125" style="68" customWidth="1"/>
    <col min="1799" max="1799" width="10.140625" style="68" bestFit="1" customWidth="1"/>
    <col min="1800" max="1800" width="9.42578125" style="68" bestFit="1" customWidth="1"/>
    <col min="1801" max="1801" width="7.85546875" style="68" customWidth="1"/>
    <col min="1802" max="1802" width="8.85546875" style="68" bestFit="1" customWidth="1"/>
    <col min="1803" max="1804" width="10.140625" style="68" bestFit="1" customWidth="1"/>
    <col min="1805" max="2048" width="9.140625" style="68"/>
    <col min="2049" max="2049" width="14" style="68" customWidth="1"/>
    <col min="2050" max="2050" width="0" style="68" hidden="1" customWidth="1"/>
    <col min="2051" max="2051" width="8.7109375" style="68" bestFit="1" customWidth="1"/>
    <col min="2052" max="2052" width="10" style="68" bestFit="1" customWidth="1"/>
    <col min="2053" max="2053" width="9.140625" style="68" customWidth="1"/>
    <col min="2054" max="2054" width="9.5703125" style="68" customWidth="1"/>
    <col min="2055" max="2055" width="10.140625" style="68" bestFit="1" customWidth="1"/>
    <col min="2056" max="2056" width="9.42578125" style="68" bestFit="1" customWidth="1"/>
    <col min="2057" max="2057" width="7.85546875" style="68" customWidth="1"/>
    <col min="2058" max="2058" width="8.85546875" style="68" bestFit="1" customWidth="1"/>
    <col min="2059" max="2060" width="10.140625" style="68" bestFit="1" customWidth="1"/>
    <col min="2061" max="2304" width="9.140625" style="68"/>
    <col min="2305" max="2305" width="14" style="68" customWidth="1"/>
    <col min="2306" max="2306" width="0" style="68" hidden="1" customWidth="1"/>
    <col min="2307" max="2307" width="8.7109375" style="68" bestFit="1" customWidth="1"/>
    <col min="2308" max="2308" width="10" style="68" bestFit="1" customWidth="1"/>
    <col min="2309" max="2309" width="9.140625" style="68" customWidth="1"/>
    <col min="2310" max="2310" width="9.5703125" style="68" customWidth="1"/>
    <col min="2311" max="2311" width="10.140625" style="68" bestFit="1" customWidth="1"/>
    <col min="2312" max="2312" width="9.42578125" style="68" bestFit="1" customWidth="1"/>
    <col min="2313" max="2313" width="7.85546875" style="68" customWidth="1"/>
    <col min="2314" max="2314" width="8.85546875" style="68" bestFit="1" customWidth="1"/>
    <col min="2315" max="2316" width="10.140625" style="68" bestFit="1" customWidth="1"/>
    <col min="2317" max="2560" width="9.140625" style="68"/>
    <col min="2561" max="2561" width="14" style="68" customWidth="1"/>
    <col min="2562" max="2562" width="0" style="68" hidden="1" customWidth="1"/>
    <col min="2563" max="2563" width="8.7109375" style="68" bestFit="1" customWidth="1"/>
    <col min="2564" max="2564" width="10" style="68" bestFit="1" customWidth="1"/>
    <col min="2565" max="2565" width="9.140625" style="68" customWidth="1"/>
    <col min="2566" max="2566" width="9.5703125" style="68" customWidth="1"/>
    <col min="2567" max="2567" width="10.140625" style="68" bestFit="1" customWidth="1"/>
    <col min="2568" max="2568" width="9.42578125" style="68" bestFit="1" customWidth="1"/>
    <col min="2569" max="2569" width="7.85546875" style="68" customWidth="1"/>
    <col min="2570" max="2570" width="8.85546875" style="68" bestFit="1" customWidth="1"/>
    <col min="2571" max="2572" width="10.140625" style="68" bestFit="1" customWidth="1"/>
    <col min="2573" max="2816" width="9.140625" style="68"/>
    <col min="2817" max="2817" width="14" style="68" customWidth="1"/>
    <col min="2818" max="2818" width="0" style="68" hidden="1" customWidth="1"/>
    <col min="2819" max="2819" width="8.7109375" style="68" bestFit="1" customWidth="1"/>
    <col min="2820" max="2820" width="10" style="68" bestFit="1" customWidth="1"/>
    <col min="2821" max="2821" width="9.140625" style="68" customWidth="1"/>
    <col min="2822" max="2822" width="9.5703125" style="68" customWidth="1"/>
    <col min="2823" max="2823" width="10.140625" style="68" bestFit="1" customWidth="1"/>
    <col min="2824" max="2824" width="9.42578125" style="68" bestFit="1" customWidth="1"/>
    <col min="2825" max="2825" width="7.85546875" style="68" customWidth="1"/>
    <col min="2826" max="2826" width="8.85546875" style="68" bestFit="1" customWidth="1"/>
    <col min="2827" max="2828" width="10.140625" style="68" bestFit="1" customWidth="1"/>
    <col min="2829" max="3072" width="9.140625" style="68"/>
    <col min="3073" max="3073" width="14" style="68" customWidth="1"/>
    <col min="3074" max="3074" width="0" style="68" hidden="1" customWidth="1"/>
    <col min="3075" max="3075" width="8.7109375" style="68" bestFit="1" customWidth="1"/>
    <col min="3076" max="3076" width="10" style="68" bestFit="1" customWidth="1"/>
    <col min="3077" max="3077" width="9.140625" style="68" customWidth="1"/>
    <col min="3078" max="3078" width="9.5703125" style="68" customWidth="1"/>
    <col min="3079" max="3079" width="10.140625" style="68" bestFit="1" customWidth="1"/>
    <col min="3080" max="3080" width="9.42578125" style="68" bestFit="1" customWidth="1"/>
    <col min="3081" max="3081" width="7.85546875" style="68" customWidth="1"/>
    <col min="3082" max="3082" width="8.85546875" style="68" bestFit="1" customWidth="1"/>
    <col min="3083" max="3084" width="10.140625" style="68" bestFit="1" customWidth="1"/>
    <col min="3085" max="3328" width="9.140625" style="68"/>
    <col min="3329" max="3329" width="14" style="68" customWidth="1"/>
    <col min="3330" max="3330" width="0" style="68" hidden="1" customWidth="1"/>
    <col min="3331" max="3331" width="8.7109375" style="68" bestFit="1" customWidth="1"/>
    <col min="3332" max="3332" width="10" style="68" bestFit="1" customWidth="1"/>
    <col min="3333" max="3333" width="9.140625" style="68" customWidth="1"/>
    <col min="3334" max="3334" width="9.5703125" style="68" customWidth="1"/>
    <col min="3335" max="3335" width="10.140625" style="68" bestFit="1" customWidth="1"/>
    <col min="3336" max="3336" width="9.42578125" style="68" bestFit="1" customWidth="1"/>
    <col min="3337" max="3337" width="7.85546875" style="68" customWidth="1"/>
    <col min="3338" max="3338" width="8.85546875" style="68" bestFit="1" customWidth="1"/>
    <col min="3339" max="3340" width="10.140625" style="68" bestFit="1" customWidth="1"/>
    <col min="3341" max="3584" width="9.140625" style="68"/>
    <col min="3585" max="3585" width="14" style="68" customWidth="1"/>
    <col min="3586" max="3586" width="0" style="68" hidden="1" customWidth="1"/>
    <col min="3587" max="3587" width="8.7109375" style="68" bestFit="1" customWidth="1"/>
    <col min="3588" max="3588" width="10" style="68" bestFit="1" customWidth="1"/>
    <col min="3589" max="3589" width="9.140625" style="68" customWidth="1"/>
    <col min="3590" max="3590" width="9.5703125" style="68" customWidth="1"/>
    <col min="3591" max="3591" width="10.140625" style="68" bestFit="1" customWidth="1"/>
    <col min="3592" max="3592" width="9.42578125" style="68" bestFit="1" customWidth="1"/>
    <col min="3593" max="3593" width="7.85546875" style="68" customWidth="1"/>
    <col min="3594" max="3594" width="8.85546875" style="68" bestFit="1" customWidth="1"/>
    <col min="3595" max="3596" width="10.140625" style="68" bestFit="1" customWidth="1"/>
    <col min="3597" max="3840" width="9.140625" style="68"/>
    <col min="3841" max="3841" width="14" style="68" customWidth="1"/>
    <col min="3842" max="3842" width="0" style="68" hidden="1" customWidth="1"/>
    <col min="3843" max="3843" width="8.7109375" style="68" bestFit="1" customWidth="1"/>
    <col min="3844" max="3844" width="10" style="68" bestFit="1" customWidth="1"/>
    <col min="3845" max="3845" width="9.140625" style="68" customWidth="1"/>
    <col min="3846" max="3846" width="9.5703125" style="68" customWidth="1"/>
    <col min="3847" max="3847" width="10.140625" style="68" bestFit="1" customWidth="1"/>
    <col min="3848" max="3848" width="9.42578125" style="68" bestFit="1" customWidth="1"/>
    <col min="3849" max="3849" width="7.85546875" style="68" customWidth="1"/>
    <col min="3850" max="3850" width="8.85546875" style="68" bestFit="1" customWidth="1"/>
    <col min="3851" max="3852" width="10.140625" style="68" bestFit="1" customWidth="1"/>
    <col min="3853" max="4096" width="9.140625" style="68"/>
    <col min="4097" max="4097" width="14" style="68" customWidth="1"/>
    <col min="4098" max="4098" width="0" style="68" hidden="1" customWidth="1"/>
    <col min="4099" max="4099" width="8.7109375" style="68" bestFit="1" customWidth="1"/>
    <col min="4100" max="4100" width="10" style="68" bestFit="1" customWidth="1"/>
    <col min="4101" max="4101" width="9.140625" style="68" customWidth="1"/>
    <col min="4102" max="4102" width="9.5703125" style="68" customWidth="1"/>
    <col min="4103" max="4103" width="10.140625" style="68" bestFit="1" customWidth="1"/>
    <col min="4104" max="4104" width="9.42578125" style="68" bestFit="1" customWidth="1"/>
    <col min="4105" max="4105" width="7.85546875" style="68" customWidth="1"/>
    <col min="4106" max="4106" width="8.85546875" style="68" bestFit="1" customWidth="1"/>
    <col min="4107" max="4108" width="10.140625" style="68" bestFit="1" customWidth="1"/>
    <col min="4109" max="4352" width="9.140625" style="68"/>
    <col min="4353" max="4353" width="14" style="68" customWidth="1"/>
    <col min="4354" max="4354" width="0" style="68" hidden="1" customWidth="1"/>
    <col min="4355" max="4355" width="8.7109375" style="68" bestFit="1" customWidth="1"/>
    <col min="4356" max="4356" width="10" style="68" bestFit="1" customWidth="1"/>
    <col min="4357" max="4357" width="9.140625" style="68" customWidth="1"/>
    <col min="4358" max="4358" width="9.5703125" style="68" customWidth="1"/>
    <col min="4359" max="4359" width="10.140625" style="68" bestFit="1" customWidth="1"/>
    <col min="4360" max="4360" width="9.42578125" style="68" bestFit="1" customWidth="1"/>
    <col min="4361" max="4361" width="7.85546875" style="68" customWidth="1"/>
    <col min="4362" max="4362" width="8.85546875" style="68" bestFit="1" customWidth="1"/>
    <col min="4363" max="4364" width="10.140625" style="68" bestFit="1" customWidth="1"/>
    <col min="4365" max="4608" width="9.140625" style="68"/>
    <col min="4609" max="4609" width="14" style="68" customWidth="1"/>
    <col min="4610" max="4610" width="0" style="68" hidden="1" customWidth="1"/>
    <col min="4611" max="4611" width="8.7109375" style="68" bestFit="1" customWidth="1"/>
    <col min="4612" max="4612" width="10" style="68" bestFit="1" customWidth="1"/>
    <col min="4613" max="4613" width="9.140625" style="68" customWidth="1"/>
    <col min="4614" max="4614" width="9.5703125" style="68" customWidth="1"/>
    <col min="4615" max="4615" width="10.140625" style="68" bestFit="1" customWidth="1"/>
    <col min="4616" max="4616" width="9.42578125" style="68" bestFit="1" customWidth="1"/>
    <col min="4617" max="4617" width="7.85546875" style="68" customWidth="1"/>
    <col min="4618" max="4618" width="8.85546875" style="68" bestFit="1" customWidth="1"/>
    <col min="4619" max="4620" width="10.140625" style="68" bestFit="1" customWidth="1"/>
    <col min="4621" max="4864" width="9.140625" style="68"/>
    <col min="4865" max="4865" width="14" style="68" customWidth="1"/>
    <col min="4866" max="4866" width="0" style="68" hidden="1" customWidth="1"/>
    <col min="4867" max="4867" width="8.7109375" style="68" bestFit="1" customWidth="1"/>
    <col min="4868" max="4868" width="10" style="68" bestFit="1" customWidth="1"/>
    <col min="4869" max="4869" width="9.140625" style="68" customWidth="1"/>
    <col min="4870" max="4870" width="9.5703125" style="68" customWidth="1"/>
    <col min="4871" max="4871" width="10.140625" style="68" bestFit="1" customWidth="1"/>
    <col min="4872" max="4872" width="9.42578125" style="68" bestFit="1" customWidth="1"/>
    <col min="4873" max="4873" width="7.85546875" style="68" customWidth="1"/>
    <col min="4874" max="4874" width="8.85546875" style="68" bestFit="1" customWidth="1"/>
    <col min="4875" max="4876" width="10.140625" style="68" bestFit="1" customWidth="1"/>
    <col min="4877" max="5120" width="9.140625" style="68"/>
    <col min="5121" max="5121" width="14" style="68" customWidth="1"/>
    <col min="5122" max="5122" width="0" style="68" hidden="1" customWidth="1"/>
    <col min="5123" max="5123" width="8.7109375" style="68" bestFit="1" customWidth="1"/>
    <col min="5124" max="5124" width="10" style="68" bestFit="1" customWidth="1"/>
    <col min="5125" max="5125" width="9.140625" style="68" customWidth="1"/>
    <col min="5126" max="5126" width="9.5703125" style="68" customWidth="1"/>
    <col min="5127" max="5127" width="10.140625" style="68" bestFit="1" customWidth="1"/>
    <col min="5128" max="5128" width="9.42578125" style="68" bestFit="1" customWidth="1"/>
    <col min="5129" max="5129" width="7.85546875" style="68" customWidth="1"/>
    <col min="5130" max="5130" width="8.85546875" style="68" bestFit="1" customWidth="1"/>
    <col min="5131" max="5132" width="10.140625" style="68" bestFit="1" customWidth="1"/>
    <col min="5133" max="5376" width="9.140625" style="68"/>
    <col min="5377" max="5377" width="14" style="68" customWidth="1"/>
    <col min="5378" max="5378" width="0" style="68" hidden="1" customWidth="1"/>
    <col min="5379" max="5379" width="8.7109375" style="68" bestFit="1" customWidth="1"/>
    <col min="5380" max="5380" width="10" style="68" bestFit="1" customWidth="1"/>
    <col min="5381" max="5381" width="9.140625" style="68" customWidth="1"/>
    <col min="5382" max="5382" width="9.5703125" style="68" customWidth="1"/>
    <col min="5383" max="5383" width="10.140625" style="68" bestFit="1" customWidth="1"/>
    <col min="5384" max="5384" width="9.42578125" style="68" bestFit="1" customWidth="1"/>
    <col min="5385" max="5385" width="7.85546875" style="68" customWidth="1"/>
    <col min="5386" max="5386" width="8.85546875" style="68" bestFit="1" customWidth="1"/>
    <col min="5387" max="5388" width="10.140625" style="68" bestFit="1" customWidth="1"/>
    <col min="5389" max="5632" width="9.140625" style="68"/>
    <col min="5633" max="5633" width="14" style="68" customWidth="1"/>
    <col min="5634" max="5634" width="0" style="68" hidden="1" customWidth="1"/>
    <col min="5635" max="5635" width="8.7109375" style="68" bestFit="1" customWidth="1"/>
    <col min="5636" max="5636" width="10" style="68" bestFit="1" customWidth="1"/>
    <col min="5637" max="5637" width="9.140625" style="68" customWidth="1"/>
    <col min="5638" max="5638" width="9.5703125" style="68" customWidth="1"/>
    <col min="5639" max="5639" width="10.140625" style="68" bestFit="1" customWidth="1"/>
    <col min="5640" max="5640" width="9.42578125" style="68" bestFit="1" customWidth="1"/>
    <col min="5641" max="5641" width="7.85546875" style="68" customWidth="1"/>
    <col min="5642" max="5642" width="8.85546875" style="68" bestFit="1" customWidth="1"/>
    <col min="5643" max="5644" width="10.140625" style="68" bestFit="1" customWidth="1"/>
    <col min="5645" max="5888" width="9.140625" style="68"/>
    <col min="5889" max="5889" width="14" style="68" customWidth="1"/>
    <col min="5890" max="5890" width="0" style="68" hidden="1" customWidth="1"/>
    <col min="5891" max="5891" width="8.7109375" style="68" bestFit="1" customWidth="1"/>
    <col min="5892" max="5892" width="10" style="68" bestFit="1" customWidth="1"/>
    <col min="5893" max="5893" width="9.140625" style="68" customWidth="1"/>
    <col min="5894" max="5894" width="9.5703125" style="68" customWidth="1"/>
    <col min="5895" max="5895" width="10.140625" style="68" bestFit="1" customWidth="1"/>
    <col min="5896" max="5896" width="9.42578125" style="68" bestFit="1" customWidth="1"/>
    <col min="5897" max="5897" width="7.85546875" style="68" customWidth="1"/>
    <col min="5898" max="5898" width="8.85546875" style="68" bestFit="1" customWidth="1"/>
    <col min="5899" max="5900" width="10.140625" style="68" bestFit="1" customWidth="1"/>
    <col min="5901" max="6144" width="9.140625" style="68"/>
    <col min="6145" max="6145" width="14" style="68" customWidth="1"/>
    <col min="6146" max="6146" width="0" style="68" hidden="1" customWidth="1"/>
    <col min="6147" max="6147" width="8.7109375" style="68" bestFit="1" customWidth="1"/>
    <col min="6148" max="6148" width="10" style="68" bestFit="1" customWidth="1"/>
    <col min="6149" max="6149" width="9.140625" style="68" customWidth="1"/>
    <col min="6150" max="6150" width="9.5703125" style="68" customWidth="1"/>
    <col min="6151" max="6151" width="10.140625" style="68" bestFit="1" customWidth="1"/>
    <col min="6152" max="6152" width="9.42578125" style="68" bestFit="1" customWidth="1"/>
    <col min="6153" max="6153" width="7.85546875" style="68" customWidth="1"/>
    <col min="6154" max="6154" width="8.85546875" style="68" bestFit="1" customWidth="1"/>
    <col min="6155" max="6156" width="10.140625" style="68" bestFit="1" customWidth="1"/>
    <col min="6157" max="6400" width="9.140625" style="68"/>
    <col min="6401" max="6401" width="14" style="68" customWidth="1"/>
    <col min="6402" max="6402" width="0" style="68" hidden="1" customWidth="1"/>
    <col min="6403" max="6403" width="8.7109375" style="68" bestFit="1" customWidth="1"/>
    <col min="6404" max="6404" width="10" style="68" bestFit="1" customWidth="1"/>
    <col min="6405" max="6405" width="9.140625" style="68" customWidth="1"/>
    <col min="6406" max="6406" width="9.5703125" style="68" customWidth="1"/>
    <col min="6407" max="6407" width="10.140625" style="68" bestFit="1" customWidth="1"/>
    <col min="6408" max="6408" width="9.42578125" style="68" bestFit="1" customWidth="1"/>
    <col min="6409" max="6409" width="7.85546875" style="68" customWidth="1"/>
    <col min="6410" max="6410" width="8.85546875" style="68" bestFit="1" customWidth="1"/>
    <col min="6411" max="6412" width="10.140625" style="68" bestFit="1" customWidth="1"/>
    <col min="6413" max="6656" width="9.140625" style="68"/>
    <col min="6657" max="6657" width="14" style="68" customWidth="1"/>
    <col min="6658" max="6658" width="0" style="68" hidden="1" customWidth="1"/>
    <col min="6659" max="6659" width="8.7109375" style="68" bestFit="1" customWidth="1"/>
    <col min="6660" max="6660" width="10" style="68" bestFit="1" customWidth="1"/>
    <col min="6661" max="6661" width="9.140625" style="68" customWidth="1"/>
    <col min="6662" max="6662" width="9.5703125" style="68" customWidth="1"/>
    <col min="6663" max="6663" width="10.140625" style="68" bestFit="1" customWidth="1"/>
    <col min="6664" max="6664" width="9.42578125" style="68" bestFit="1" customWidth="1"/>
    <col min="6665" max="6665" width="7.85546875" style="68" customWidth="1"/>
    <col min="6666" max="6666" width="8.85546875" style="68" bestFit="1" customWidth="1"/>
    <col min="6667" max="6668" width="10.140625" style="68" bestFit="1" customWidth="1"/>
    <col min="6669" max="6912" width="9.140625" style="68"/>
    <col min="6913" max="6913" width="14" style="68" customWidth="1"/>
    <col min="6914" max="6914" width="0" style="68" hidden="1" customWidth="1"/>
    <col min="6915" max="6915" width="8.7109375" style="68" bestFit="1" customWidth="1"/>
    <col min="6916" max="6916" width="10" style="68" bestFit="1" customWidth="1"/>
    <col min="6917" max="6917" width="9.140625" style="68" customWidth="1"/>
    <col min="6918" max="6918" width="9.5703125" style="68" customWidth="1"/>
    <col min="6919" max="6919" width="10.140625" style="68" bestFit="1" customWidth="1"/>
    <col min="6920" max="6920" width="9.42578125" style="68" bestFit="1" customWidth="1"/>
    <col min="6921" max="6921" width="7.85546875" style="68" customWidth="1"/>
    <col min="6922" max="6922" width="8.85546875" style="68" bestFit="1" customWidth="1"/>
    <col min="6923" max="6924" width="10.140625" style="68" bestFit="1" customWidth="1"/>
    <col min="6925" max="7168" width="9.140625" style="68"/>
    <col min="7169" max="7169" width="14" style="68" customWidth="1"/>
    <col min="7170" max="7170" width="0" style="68" hidden="1" customWidth="1"/>
    <col min="7171" max="7171" width="8.7109375" style="68" bestFit="1" customWidth="1"/>
    <col min="7172" max="7172" width="10" style="68" bestFit="1" customWidth="1"/>
    <col min="7173" max="7173" width="9.140625" style="68" customWidth="1"/>
    <col min="7174" max="7174" width="9.5703125" style="68" customWidth="1"/>
    <col min="7175" max="7175" width="10.140625" style="68" bestFit="1" customWidth="1"/>
    <col min="7176" max="7176" width="9.42578125" style="68" bestFit="1" customWidth="1"/>
    <col min="7177" max="7177" width="7.85546875" style="68" customWidth="1"/>
    <col min="7178" max="7178" width="8.85546875" style="68" bestFit="1" customWidth="1"/>
    <col min="7179" max="7180" width="10.140625" style="68" bestFit="1" customWidth="1"/>
    <col min="7181" max="7424" width="9.140625" style="68"/>
    <col min="7425" max="7425" width="14" style="68" customWidth="1"/>
    <col min="7426" max="7426" width="0" style="68" hidden="1" customWidth="1"/>
    <col min="7427" max="7427" width="8.7109375" style="68" bestFit="1" customWidth="1"/>
    <col min="7428" max="7428" width="10" style="68" bestFit="1" customWidth="1"/>
    <col min="7429" max="7429" width="9.140625" style="68" customWidth="1"/>
    <col min="7430" max="7430" width="9.5703125" style="68" customWidth="1"/>
    <col min="7431" max="7431" width="10.140625" style="68" bestFit="1" customWidth="1"/>
    <col min="7432" max="7432" width="9.42578125" style="68" bestFit="1" customWidth="1"/>
    <col min="7433" max="7433" width="7.85546875" style="68" customWidth="1"/>
    <col min="7434" max="7434" width="8.85546875" style="68" bestFit="1" customWidth="1"/>
    <col min="7435" max="7436" width="10.140625" style="68" bestFit="1" customWidth="1"/>
    <col min="7437" max="7680" width="9.140625" style="68"/>
    <col min="7681" max="7681" width="14" style="68" customWidth="1"/>
    <col min="7682" max="7682" width="0" style="68" hidden="1" customWidth="1"/>
    <col min="7683" max="7683" width="8.7109375" style="68" bestFit="1" customWidth="1"/>
    <col min="7684" max="7684" width="10" style="68" bestFit="1" customWidth="1"/>
    <col min="7685" max="7685" width="9.140625" style="68" customWidth="1"/>
    <col min="7686" max="7686" width="9.5703125" style="68" customWidth="1"/>
    <col min="7687" max="7687" width="10.140625" style="68" bestFit="1" customWidth="1"/>
    <col min="7688" max="7688" width="9.42578125" style="68" bestFit="1" customWidth="1"/>
    <col min="7689" max="7689" width="7.85546875" style="68" customWidth="1"/>
    <col min="7690" max="7690" width="8.85546875" style="68" bestFit="1" customWidth="1"/>
    <col min="7691" max="7692" width="10.140625" style="68" bestFit="1" customWidth="1"/>
    <col min="7693" max="7936" width="9.140625" style="68"/>
    <col min="7937" max="7937" width="14" style="68" customWidth="1"/>
    <col min="7938" max="7938" width="0" style="68" hidden="1" customWidth="1"/>
    <col min="7939" max="7939" width="8.7109375" style="68" bestFit="1" customWidth="1"/>
    <col min="7940" max="7940" width="10" style="68" bestFit="1" customWidth="1"/>
    <col min="7941" max="7941" width="9.140625" style="68" customWidth="1"/>
    <col min="7942" max="7942" width="9.5703125" style="68" customWidth="1"/>
    <col min="7943" max="7943" width="10.140625" style="68" bestFit="1" customWidth="1"/>
    <col min="7944" max="7944" width="9.42578125" style="68" bestFit="1" customWidth="1"/>
    <col min="7945" max="7945" width="7.85546875" style="68" customWidth="1"/>
    <col min="7946" max="7946" width="8.85546875" style="68" bestFit="1" customWidth="1"/>
    <col min="7947" max="7948" width="10.140625" style="68" bestFit="1" customWidth="1"/>
    <col min="7949" max="8192" width="9.140625" style="68"/>
    <col min="8193" max="8193" width="14" style="68" customWidth="1"/>
    <col min="8194" max="8194" width="0" style="68" hidden="1" customWidth="1"/>
    <col min="8195" max="8195" width="8.7109375" style="68" bestFit="1" customWidth="1"/>
    <col min="8196" max="8196" width="10" style="68" bestFit="1" customWidth="1"/>
    <col min="8197" max="8197" width="9.140625" style="68" customWidth="1"/>
    <col min="8198" max="8198" width="9.5703125" style="68" customWidth="1"/>
    <col min="8199" max="8199" width="10.140625" style="68" bestFit="1" customWidth="1"/>
    <col min="8200" max="8200" width="9.42578125" style="68" bestFit="1" customWidth="1"/>
    <col min="8201" max="8201" width="7.85546875" style="68" customWidth="1"/>
    <col min="8202" max="8202" width="8.85546875" style="68" bestFit="1" customWidth="1"/>
    <col min="8203" max="8204" width="10.140625" style="68" bestFit="1" customWidth="1"/>
    <col min="8205" max="8448" width="9.140625" style="68"/>
    <col min="8449" max="8449" width="14" style="68" customWidth="1"/>
    <col min="8450" max="8450" width="0" style="68" hidden="1" customWidth="1"/>
    <col min="8451" max="8451" width="8.7109375" style="68" bestFit="1" customWidth="1"/>
    <col min="8452" max="8452" width="10" style="68" bestFit="1" customWidth="1"/>
    <col min="8453" max="8453" width="9.140625" style="68" customWidth="1"/>
    <col min="8454" max="8454" width="9.5703125" style="68" customWidth="1"/>
    <col min="8455" max="8455" width="10.140625" style="68" bestFit="1" customWidth="1"/>
    <col min="8456" max="8456" width="9.42578125" style="68" bestFit="1" customWidth="1"/>
    <col min="8457" max="8457" width="7.85546875" style="68" customWidth="1"/>
    <col min="8458" max="8458" width="8.85546875" style="68" bestFit="1" customWidth="1"/>
    <col min="8459" max="8460" width="10.140625" style="68" bestFit="1" customWidth="1"/>
    <col min="8461" max="8704" width="9.140625" style="68"/>
    <col min="8705" max="8705" width="14" style="68" customWidth="1"/>
    <col min="8706" max="8706" width="0" style="68" hidden="1" customWidth="1"/>
    <col min="8707" max="8707" width="8.7109375" style="68" bestFit="1" customWidth="1"/>
    <col min="8708" max="8708" width="10" style="68" bestFit="1" customWidth="1"/>
    <col min="8709" max="8709" width="9.140625" style="68" customWidth="1"/>
    <col min="8710" max="8710" width="9.5703125" style="68" customWidth="1"/>
    <col min="8711" max="8711" width="10.140625" style="68" bestFit="1" customWidth="1"/>
    <col min="8712" max="8712" width="9.42578125" style="68" bestFit="1" customWidth="1"/>
    <col min="8713" max="8713" width="7.85546875" style="68" customWidth="1"/>
    <col min="8714" max="8714" width="8.85546875" style="68" bestFit="1" customWidth="1"/>
    <col min="8715" max="8716" width="10.140625" style="68" bestFit="1" customWidth="1"/>
    <col min="8717" max="8960" width="9.140625" style="68"/>
    <col min="8961" max="8961" width="14" style="68" customWidth="1"/>
    <col min="8962" max="8962" width="0" style="68" hidden="1" customWidth="1"/>
    <col min="8963" max="8963" width="8.7109375" style="68" bestFit="1" customWidth="1"/>
    <col min="8964" max="8964" width="10" style="68" bestFit="1" customWidth="1"/>
    <col min="8965" max="8965" width="9.140625" style="68" customWidth="1"/>
    <col min="8966" max="8966" width="9.5703125" style="68" customWidth="1"/>
    <col min="8967" max="8967" width="10.140625" style="68" bestFit="1" customWidth="1"/>
    <col min="8968" max="8968" width="9.42578125" style="68" bestFit="1" customWidth="1"/>
    <col min="8969" max="8969" width="7.85546875" style="68" customWidth="1"/>
    <col min="8970" max="8970" width="8.85546875" style="68" bestFit="1" customWidth="1"/>
    <col min="8971" max="8972" width="10.140625" style="68" bestFit="1" customWidth="1"/>
    <col min="8973" max="9216" width="9.140625" style="68"/>
    <col min="9217" max="9217" width="14" style="68" customWidth="1"/>
    <col min="9218" max="9218" width="0" style="68" hidden="1" customWidth="1"/>
    <col min="9219" max="9219" width="8.7109375" style="68" bestFit="1" customWidth="1"/>
    <col min="9220" max="9220" width="10" style="68" bestFit="1" customWidth="1"/>
    <col min="9221" max="9221" width="9.140625" style="68" customWidth="1"/>
    <col min="9222" max="9222" width="9.5703125" style="68" customWidth="1"/>
    <col min="9223" max="9223" width="10.140625" style="68" bestFit="1" customWidth="1"/>
    <col min="9224" max="9224" width="9.42578125" style="68" bestFit="1" customWidth="1"/>
    <col min="9225" max="9225" width="7.85546875" style="68" customWidth="1"/>
    <col min="9226" max="9226" width="8.85546875" style="68" bestFit="1" customWidth="1"/>
    <col min="9227" max="9228" width="10.140625" style="68" bestFit="1" customWidth="1"/>
    <col min="9229" max="9472" width="9.140625" style="68"/>
    <col min="9473" max="9473" width="14" style="68" customWidth="1"/>
    <col min="9474" max="9474" width="0" style="68" hidden="1" customWidth="1"/>
    <col min="9475" max="9475" width="8.7109375" style="68" bestFit="1" customWidth="1"/>
    <col min="9476" max="9476" width="10" style="68" bestFit="1" customWidth="1"/>
    <col min="9477" max="9477" width="9.140625" style="68" customWidth="1"/>
    <col min="9478" max="9478" width="9.5703125" style="68" customWidth="1"/>
    <col min="9479" max="9479" width="10.140625" style="68" bestFit="1" customWidth="1"/>
    <col min="9480" max="9480" width="9.42578125" style="68" bestFit="1" customWidth="1"/>
    <col min="9481" max="9481" width="7.85546875" style="68" customWidth="1"/>
    <col min="9482" max="9482" width="8.85546875" style="68" bestFit="1" customWidth="1"/>
    <col min="9483" max="9484" width="10.140625" style="68" bestFit="1" customWidth="1"/>
    <col min="9485" max="9728" width="9.140625" style="68"/>
    <col min="9729" max="9729" width="14" style="68" customWidth="1"/>
    <col min="9730" max="9730" width="0" style="68" hidden="1" customWidth="1"/>
    <col min="9731" max="9731" width="8.7109375" style="68" bestFit="1" customWidth="1"/>
    <col min="9732" max="9732" width="10" style="68" bestFit="1" customWidth="1"/>
    <col min="9733" max="9733" width="9.140625" style="68" customWidth="1"/>
    <col min="9734" max="9734" width="9.5703125" style="68" customWidth="1"/>
    <col min="9735" max="9735" width="10.140625" style="68" bestFit="1" customWidth="1"/>
    <col min="9736" max="9736" width="9.42578125" style="68" bestFit="1" customWidth="1"/>
    <col min="9737" max="9737" width="7.85546875" style="68" customWidth="1"/>
    <col min="9738" max="9738" width="8.85546875" style="68" bestFit="1" customWidth="1"/>
    <col min="9739" max="9740" width="10.140625" style="68" bestFit="1" customWidth="1"/>
    <col min="9741" max="9984" width="9.140625" style="68"/>
    <col min="9985" max="9985" width="14" style="68" customWidth="1"/>
    <col min="9986" max="9986" width="0" style="68" hidden="1" customWidth="1"/>
    <col min="9987" max="9987" width="8.7109375" style="68" bestFit="1" customWidth="1"/>
    <col min="9988" max="9988" width="10" style="68" bestFit="1" customWidth="1"/>
    <col min="9989" max="9989" width="9.140625" style="68" customWidth="1"/>
    <col min="9990" max="9990" width="9.5703125" style="68" customWidth="1"/>
    <col min="9991" max="9991" width="10.140625" style="68" bestFit="1" customWidth="1"/>
    <col min="9992" max="9992" width="9.42578125" style="68" bestFit="1" customWidth="1"/>
    <col min="9993" max="9993" width="7.85546875" style="68" customWidth="1"/>
    <col min="9994" max="9994" width="8.85546875" style="68" bestFit="1" customWidth="1"/>
    <col min="9995" max="9996" width="10.140625" style="68" bestFit="1" customWidth="1"/>
    <col min="9997" max="10240" width="9.140625" style="68"/>
    <col min="10241" max="10241" width="14" style="68" customWidth="1"/>
    <col min="10242" max="10242" width="0" style="68" hidden="1" customWidth="1"/>
    <col min="10243" max="10243" width="8.7109375" style="68" bestFit="1" customWidth="1"/>
    <col min="10244" max="10244" width="10" style="68" bestFit="1" customWidth="1"/>
    <col min="10245" max="10245" width="9.140625" style="68" customWidth="1"/>
    <col min="10246" max="10246" width="9.5703125" style="68" customWidth="1"/>
    <col min="10247" max="10247" width="10.140625" style="68" bestFit="1" customWidth="1"/>
    <col min="10248" max="10248" width="9.42578125" style="68" bestFit="1" customWidth="1"/>
    <col min="10249" max="10249" width="7.85546875" style="68" customWidth="1"/>
    <col min="10250" max="10250" width="8.85546875" style="68" bestFit="1" customWidth="1"/>
    <col min="10251" max="10252" width="10.140625" style="68" bestFit="1" customWidth="1"/>
    <col min="10253" max="10496" width="9.140625" style="68"/>
    <col min="10497" max="10497" width="14" style="68" customWidth="1"/>
    <col min="10498" max="10498" width="0" style="68" hidden="1" customWidth="1"/>
    <col min="10499" max="10499" width="8.7109375" style="68" bestFit="1" customWidth="1"/>
    <col min="10500" max="10500" width="10" style="68" bestFit="1" customWidth="1"/>
    <col min="10501" max="10501" width="9.140625" style="68" customWidth="1"/>
    <col min="10502" max="10502" width="9.5703125" style="68" customWidth="1"/>
    <col min="10503" max="10503" width="10.140625" style="68" bestFit="1" customWidth="1"/>
    <col min="10504" max="10504" width="9.42578125" style="68" bestFit="1" customWidth="1"/>
    <col min="10505" max="10505" width="7.85546875" style="68" customWidth="1"/>
    <col min="10506" max="10506" width="8.85546875" style="68" bestFit="1" customWidth="1"/>
    <col min="10507" max="10508" width="10.140625" style="68" bestFit="1" customWidth="1"/>
    <col min="10509" max="10752" width="9.140625" style="68"/>
    <col min="10753" max="10753" width="14" style="68" customWidth="1"/>
    <col min="10754" max="10754" width="0" style="68" hidden="1" customWidth="1"/>
    <col min="10755" max="10755" width="8.7109375" style="68" bestFit="1" customWidth="1"/>
    <col min="10756" max="10756" width="10" style="68" bestFit="1" customWidth="1"/>
    <col min="10757" max="10757" width="9.140625" style="68" customWidth="1"/>
    <col min="10758" max="10758" width="9.5703125" style="68" customWidth="1"/>
    <col min="10759" max="10759" width="10.140625" style="68" bestFit="1" customWidth="1"/>
    <col min="10760" max="10760" width="9.42578125" style="68" bestFit="1" customWidth="1"/>
    <col min="10761" max="10761" width="7.85546875" style="68" customWidth="1"/>
    <col min="10762" max="10762" width="8.85546875" style="68" bestFit="1" customWidth="1"/>
    <col min="10763" max="10764" width="10.140625" style="68" bestFit="1" customWidth="1"/>
    <col min="10765" max="11008" width="9.140625" style="68"/>
    <col min="11009" max="11009" width="14" style="68" customWidth="1"/>
    <col min="11010" max="11010" width="0" style="68" hidden="1" customWidth="1"/>
    <col min="11011" max="11011" width="8.7109375" style="68" bestFit="1" customWidth="1"/>
    <col min="11012" max="11012" width="10" style="68" bestFit="1" customWidth="1"/>
    <col min="11013" max="11013" width="9.140625" style="68" customWidth="1"/>
    <col min="11014" max="11014" width="9.5703125" style="68" customWidth="1"/>
    <col min="11015" max="11015" width="10.140625" style="68" bestFit="1" customWidth="1"/>
    <col min="11016" max="11016" width="9.42578125" style="68" bestFit="1" customWidth="1"/>
    <col min="11017" max="11017" width="7.85546875" style="68" customWidth="1"/>
    <col min="11018" max="11018" width="8.85546875" style="68" bestFit="1" customWidth="1"/>
    <col min="11019" max="11020" width="10.140625" style="68" bestFit="1" customWidth="1"/>
    <col min="11021" max="11264" width="9.140625" style="68"/>
    <col min="11265" max="11265" width="14" style="68" customWidth="1"/>
    <col min="11266" max="11266" width="0" style="68" hidden="1" customWidth="1"/>
    <col min="11267" max="11267" width="8.7109375" style="68" bestFit="1" customWidth="1"/>
    <col min="11268" max="11268" width="10" style="68" bestFit="1" customWidth="1"/>
    <col min="11269" max="11269" width="9.140625" style="68" customWidth="1"/>
    <col min="11270" max="11270" width="9.5703125" style="68" customWidth="1"/>
    <col min="11271" max="11271" width="10.140625" style="68" bestFit="1" customWidth="1"/>
    <col min="11272" max="11272" width="9.42578125" style="68" bestFit="1" customWidth="1"/>
    <col min="11273" max="11273" width="7.85546875" style="68" customWidth="1"/>
    <col min="11274" max="11274" width="8.85546875" style="68" bestFit="1" customWidth="1"/>
    <col min="11275" max="11276" width="10.140625" style="68" bestFit="1" customWidth="1"/>
    <col min="11277" max="11520" width="9.140625" style="68"/>
    <col min="11521" max="11521" width="14" style="68" customWidth="1"/>
    <col min="11522" max="11522" width="0" style="68" hidden="1" customWidth="1"/>
    <col min="11523" max="11523" width="8.7109375" style="68" bestFit="1" customWidth="1"/>
    <col min="11524" max="11524" width="10" style="68" bestFit="1" customWidth="1"/>
    <col min="11525" max="11525" width="9.140625" style="68" customWidth="1"/>
    <col min="11526" max="11526" width="9.5703125" style="68" customWidth="1"/>
    <col min="11527" max="11527" width="10.140625" style="68" bestFit="1" customWidth="1"/>
    <col min="11528" max="11528" width="9.42578125" style="68" bestFit="1" customWidth="1"/>
    <col min="11529" max="11529" width="7.85546875" style="68" customWidth="1"/>
    <col min="11530" max="11530" width="8.85546875" style="68" bestFit="1" customWidth="1"/>
    <col min="11531" max="11532" width="10.140625" style="68" bestFit="1" customWidth="1"/>
    <col min="11533" max="11776" width="9.140625" style="68"/>
    <col min="11777" max="11777" width="14" style="68" customWidth="1"/>
    <col min="11778" max="11778" width="0" style="68" hidden="1" customWidth="1"/>
    <col min="11779" max="11779" width="8.7109375" style="68" bestFit="1" customWidth="1"/>
    <col min="11780" max="11780" width="10" style="68" bestFit="1" customWidth="1"/>
    <col min="11781" max="11781" width="9.140625" style="68" customWidth="1"/>
    <col min="11782" max="11782" width="9.5703125" style="68" customWidth="1"/>
    <col min="11783" max="11783" width="10.140625" style="68" bestFit="1" customWidth="1"/>
    <col min="11784" max="11784" width="9.42578125" style="68" bestFit="1" customWidth="1"/>
    <col min="11785" max="11785" width="7.85546875" style="68" customWidth="1"/>
    <col min="11786" max="11786" width="8.85546875" style="68" bestFit="1" customWidth="1"/>
    <col min="11787" max="11788" width="10.140625" style="68" bestFit="1" customWidth="1"/>
    <col min="11789" max="12032" width="9.140625" style="68"/>
    <col min="12033" max="12033" width="14" style="68" customWidth="1"/>
    <col min="12034" max="12034" width="0" style="68" hidden="1" customWidth="1"/>
    <col min="12035" max="12035" width="8.7109375" style="68" bestFit="1" customWidth="1"/>
    <col min="12036" max="12036" width="10" style="68" bestFit="1" customWidth="1"/>
    <col min="12037" max="12037" width="9.140625" style="68" customWidth="1"/>
    <col min="12038" max="12038" width="9.5703125" style="68" customWidth="1"/>
    <col min="12039" max="12039" width="10.140625" style="68" bestFit="1" customWidth="1"/>
    <col min="12040" max="12040" width="9.42578125" style="68" bestFit="1" customWidth="1"/>
    <col min="12041" max="12041" width="7.85546875" style="68" customWidth="1"/>
    <col min="12042" max="12042" width="8.85546875" style="68" bestFit="1" customWidth="1"/>
    <col min="12043" max="12044" width="10.140625" style="68" bestFit="1" customWidth="1"/>
    <col min="12045" max="12288" width="9.140625" style="68"/>
    <col min="12289" max="12289" width="14" style="68" customWidth="1"/>
    <col min="12290" max="12290" width="0" style="68" hidden="1" customWidth="1"/>
    <col min="12291" max="12291" width="8.7109375" style="68" bestFit="1" customWidth="1"/>
    <col min="12292" max="12292" width="10" style="68" bestFit="1" customWidth="1"/>
    <col min="12293" max="12293" width="9.140625" style="68" customWidth="1"/>
    <col min="12294" max="12294" width="9.5703125" style="68" customWidth="1"/>
    <col min="12295" max="12295" width="10.140625" style="68" bestFit="1" customWidth="1"/>
    <col min="12296" max="12296" width="9.42578125" style="68" bestFit="1" customWidth="1"/>
    <col min="12297" max="12297" width="7.85546875" style="68" customWidth="1"/>
    <col min="12298" max="12298" width="8.85546875" style="68" bestFit="1" customWidth="1"/>
    <col min="12299" max="12300" width="10.140625" style="68" bestFit="1" customWidth="1"/>
    <col min="12301" max="12544" width="9.140625" style="68"/>
    <col min="12545" max="12545" width="14" style="68" customWidth="1"/>
    <col min="12546" max="12546" width="0" style="68" hidden="1" customWidth="1"/>
    <col min="12547" max="12547" width="8.7109375" style="68" bestFit="1" customWidth="1"/>
    <col min="12548" max="12548" width="10" style="68" bestFit="1" customWidth="1"/>
    <col min="12549" max="12549" width="9.140625" style="68" customWidth="1"/>
    <col min="12550" max="12550" width="9.5703125" style="68" customWidth="1"/>
    <col min="12551" max="12551" width="10.140625" style="68" bestFit="1" customWidth="1"/>
    <col min="12552" max="12552" width="9.42578125" style="68" bestFit="1" customWidth="1"/>
    <col min="12553" max="12553" width="7.85546875" style="68" customWidth="1"/>
    <col min="12554" max="12554" width="8.85546875" style="68" bestFit="1" customWidth="1"/>
    <col min="12555" max="12556" width="10.140625" style="68" bestFit="1" customWidth="1"/>
    <col min="12557" max="12800" width="9.140625" style="68"/>
    <col min="12801" max="12801" width="14" style="68" customWidth="1"/>
    <col min="12802" max="12802" width="0" style="68" hidden="1" customWidth="1"/>
    <col min="12803" max="12803" width="8.7109375" style="68" bestFit="1" customWidth="1"/>
    <col min="12804" max="12804" width="10" style="68" bestFit="1" customWidth="1"/>
    <col min="12805" max="12805" width="9.140625" style="68" customWidth="1"/>
    <col min="12806" max="12806" width="9.5703125" style="68" customWidth="1"/>
    <col min="12807" max="12807" width="10.140625" style="68" bestFit="1" customWidth="1"/>
    <col min="12808" max="12808" width="9.42578125" style="68" bestFit="1" customWidth="1"/>
    <col min="12809" max="12809" width="7.85546875" style="68" customWidth="1"/>
    <col min="12810" max="12810" width="8.85546875" style="68" bestFit="1" customWidth="1"/>
    <col min="12811" max="12812" width="10.140625" style="68" bestFit="1" customWidth="1"/>
    <col min="12813" max="13056" width="9.140625" style="68"/>
    <col min="13057" max="13057" width="14" style="68" customWidth="1"/>
    <col min="13058" max="13058" width="0" style="68" hidden="1" customWidth="1"/>
    <col min="13059" max="13059" width="8.7109375" style="68" bestFit="1" customWidth="1"/>
    <col min="13060" max="13060" width="10" style="68" bestFit="1" customWidth="1"/>
    <col min="13061" max="13061" width="9.140625" style="68" customWidth="1"/>
    <col min="13062" max="13062" width="9.5703125" style="68" customWidth="1"/>
    <col min="13063" max="13063" width="10.140625" style="68" bestFit="1" customWidth="1"/>
    <col min="13064" max="13064" width="9.42578125" style="68" bestFit="1" customWidth="1"/>
    <col min="13065" max="13065" width="7.85546875" style="68" customWidth="1"/>
    <col min="13066" max="13066" width="8.85546875" style="68" bestFit="1" customWidth="1"/>
    <col min="13067" max="13068" width="10.140625" style="68" bestFit="1" customWidth="1"/>
    <col min="13069" max="13312" width="9.140625" style="68"/>
    <col min="13313" max="13313" width="14" style="68" customWidth="1"/>
    <col min="13314" max="13314" width="0" style="68" hidden="1" customWidth="1"/>
    <col min="13315" max="13315" width="8.7109375" style="68" bestFit="1" customWidth="1"/>
    <col min="13316" max="13316" width="10" style="68" bestFit="1" customWidth="1"/>
    <col min="13317" max="13317" width="9.140625" style="68" customWidth="1"/>
    <col min="13318" max="13318" width="9.5703125" style="68" customWidth="1"/>
    <col min="13319" max="13319" width="10.140625" style="68" bestFit="1" customWidth="1"/>
    <col min="13320" max="13320" width="9.42578125" style="68" bestFit="1" customWidth="1"/>
    <col min="13321" max="13321" width="7.85546875" style="68" customWidth="1"/>
    <col min="13322" max="13322" width="8.85546875" style="68" bestFit="1" customWidth="1"/>
    <col min="13323" max="13324" width="10.140625" style="68" bestFit="1" customWidth="1"/>
    <col min="13325" max="13568" width="9.140625" style="68"/>
    <col min="13569" max="13569" width="14" style="68" customWidth="1"/>
    <col min="13570" max="13570" width="0" style="68" hidden="1" customWidth="1"/>
    <col min="13571" max="13571" width="8.7109375" style="68" bestFit="1" customWidth="1"/>
    <col min="13572" max="13572" width="10" style="68" bestFit="1" customWidth="1"/>
    <col min="13573" max="13573" width="9.140625" style="68" customWidth="1"/>
    <col min="13574" max="13574" width="9.5703125" style="68" customWidth="1"/>
    <col min="13575" max="13575" width="10.140625" style="68" bestFit="1" customWidth="1"/>
    <col min="13576" max="13576" width="9.42578125" style="68" bestFit="1" customWidth="1"/>
    <col min="13577" max="13577" width="7.85546875" style="68" customWidth="1"/>
    <col min="13578" max="13578" width="8.85546875" style="68" bestFit="1" customWidth="1"/>
    <col min="13579" max="13580" width="10.140625" style="68" bestFit="1" customWidth="1"/>
    <col min="13581" max="13824" width="9.140625" style="68"/>
    <col min="13825" max="13825" width="14" style="68" customWidth="1"/>
    <col min="13826" max="13826" width="0" style="68" hidden="1" customWidth="1"/>
    <col min="13827" max="13827" width="8.7109375" style="68" bestFit="1" customWidth="1"/>
    <col min="13828" max="13828" width="10" style="68" bestFit="1" customWidth="1"/>
    <col min="13829" max="13829" width="9.140625" style="68" customWidth="1"/>
    <col min="13830" max="13830" width="9.5703125" style="68" customWidth="1"/>
    <col min="13831" max="13831" width="10.140625" style="68" bestFit="1" customWidth="1"/>
    <col min="13832" max="13832" width="9.42578125" style="68" bestFit="1" customWidth="1"/>
    <col min="13833" max="13833" width="7.85546875" style="68" customWidth="1"/>
    <col min="13834" max="13834" width="8.85546875" style="68" bestFit="1" customWidth="1"/>
    <col min="13835" max="13836" width="10.140625" style="68" bestFit="1" customWidth="1"/>
    <col min="13837" max="14080" width="9.140625" style="68"/>
    <col min="14081" max="14081" width="14" style="68" customWidth="1"/>
    <col min="14082" max="14082" width="0" style="68" hidden="1" customWidth="1"/>
    <col min="14083" max="14083" width="8.7109375" style="68" bestFit="1" customWidth="1"/>
    <col min="14084" max="14084" width="10" style="68" bestFit="1" customWidth="1"/>
    <col min="14085" max="14085" width="9.140625" style="68" customWidth="1"/>
    <col min="14086" max="14086" width="9.5703125" style="68" customWidth="1"/>
    <col min="14087" max="14087" width="10.140625" style="68" bestFit="1" customWidth="1"/>
    <col min="14088" max="14088" width="9.42578125" style="68" bestFit="1" customWidth="1"/>
    <col min="14089" max="14089" width="7.85546875" style="68" customWidth="1"/>
    <col min="14090" max="14090" width="8.85546875" style="68" bestFit="1" customWidth="1"/>
    <col min="14091" max="14092" width="10.140625" style="68" bestFit="1" customWidth="1"/>
    <col min="14093" max="14336" width="9.140625" style="68"/>
    <col min="14337" max="14337" width="14" style="68" customWidth="1"/>
    <col min="14338" max="14338" width="0" style="68" hidden="1" customWidth="1"/>
    <col min="14339" max="14339" width="8.7109375" style="68" bestFit="1" customWidth="1"/>
    <col min="14340" max="14340" width="10" style="68" bestFit="1" customWidth="1"/>
    <col min="14341" max="14341" width="9.140625" style="68" customWidth="1"/>
    <col min="14342" max="14342" width="9.5703125" style="68" customWidth="1"/>
    <col min="14343" max="14343" width="10.140625" style="68" bestFit="1" customWidth="1"/>
    <col min="14344" max="14344" width="9.42578125" style="68" bestFit="1" customWidth="1"/>
    <col min="14345" max="14345" width="7.85546875" style="68" customWidth="1"/>
    <col min="14346" max="14346" width="8.85546875" style="68" bestFit="1" customWidth="1"/>
    <col min="14347" max="14348" width="10.140625" style="68" bestFit="1" customWidth="1"/>
    <col min="14349" max="14592" width="9.140625" style="68"/>
    <col min="14593" max="14593" width="14" style="68" customWidth="1"/>
    <col min="14594" max="14594" width="0" style="68" hidden="1" customWidth="1"/>
    <col min="14595" max="14595" width="8.7109375" style="68" bestFit="1" customWidth="1"/>
    <col min="14596" max="14596" width="10" style="68" bestFit="1" customWidth="1"/>
    <col min="14597" max="14597" width="9.140625" style="68" customWidth="1"/>
    <col min="14598" max="14598" width="9.5703125" style="68" customWidth="1"/>
    <col min="14599" max="14599" width="10.140625" style="68" bestFit="1" customWidth="1"/>
    <col min="14600" max="14600" width="9.42578125" style="68" bestFit="1" customWidth="1"/>
    <col min="14601" max="14601" width="7.85546875" style="68" customWidth="1"/>
    <col min="14602" max="14602" width="8.85546875" style="68" bestFit="1" customWidth="1"/>
    <col min="14603" max="14604" width="10.140625" style="68" bestFit="1" customWidth="1"/>
    <col min="14605" max="14848" width="9.140625" style="68"/>
    <col min="14849" max="14849" width="14" style="68" customWidth="1"/>
    <col min="14850" max="14850" width="0" style="68" hidden="1" customWidth="1"/>
    <col min="14851" max="14851" width="8.7109375" style="68" bestFit="1" customWidth="1"/>
    <col min="14852" max="14852" width="10" style="68" bestFit="1" customWidth="1"/>
    <col min="14853" max="14853" width="9.140625" style="68" customWidth="1"/>
    <col min="14854" max="14854" width="9.5703125" style="68" customWidth="1"/>
    <col min="14855" max="14855" width="10.140625" style="68" bestFit="1" customWidth="1"/>
    <col min="14856" max="14856" width="9.42578125" style="68" bestFit="1" customWidth="1"/>
    <col min="14857" max="14857" width="7.85546875" style="68" customWidth="1"/>
    <col min="14858" max="14858" width="8.85546875" style="68" bestFit="1" customWidth="1"/>
    <col min="14859" max="14860" width="10.140625" style="68" bestFit="1" customWidth="1"/>
    <col min="14861" max="15104" width="9.140625" style="68"/>
    <col min="15105" max="15105" width="14" style="68" customWidth="1"/>
    <col min="15106" max="15106" width="0" style="68" hidden="1" customWidth="1"/>
    <col min="15107" max="15107" width="8.7109375" style="68" bestFit="1" customWidth="1"/>
    <col min="15108" max="15108" width="10" style="68" bestFit="1" customWidth="1"/>
    <col min="15109" max="15109" width="9.140625" style="68" customWidth="1"/>
    <col min="15110" max="15110" width="9.5703125" style="68" customWidth="1"/>
    <col min="15111" max="15111" width="10.140625" style="68" bestFit="1" customWidth="1"/>
    <col min="15112" max="15112" width="9.42578125" style="68" bestFit="1" customWidth="1"/>
    <col min="15113" max="15113" width="7.85546875" style="68" customWidth="1"/>
    <col min="15114" max="15114" width="8.85546875" style="68" bestFit="1" customWidth="1"/>
    <col min="15115" max="15116" width="10.140625" style="68" bestFit="1" customWidth="1"/>
    <col min="15117" max="15360" width="9.140625" style="68"/>
    <col min="15361" max="15361" width="14" style="68" customWidth="1"/>
    <col min="15362" max="15362" width="0" style="68" hidden="1" customWidth="1"/>
    <col min="15363" max="15363" width="8.7109375" style="68" bestFit="1" customWidth="1"/>
    <col min="15364" max="15364" width="10" style="68" bestFit="1" customWidth="1"/>
    <col min="15365" max="15365" width="9.140625" style="68" customWidth="1"/>
    <col min="15366" max="15366" width="9.5703125" style="68" customWidth="1"/>
    <col min="15367" max="15367" width="10.140625" style="68" bestFit="1" customWidth="1"/>
    <col min="15368" max="15368" width="9.42578125" style="68" bestFit="1" customWidth="1"/>
    <col min="15369" max="15369" width="7.85546875" style="68" customWidth="1"/>
    <col min="15370" max="15370" width="8.85546875" style="68" bestFit="1" customWidth="1"/>
    <col min="15371" max="15372" width="10.140625" style="68" bestFit="1" customWidth="1"/>
    <col min="15373" max="15616" width="9.140625" style="68"/>
    <col min="15617" max="15617" width="14" style="68" customWidth="1"/>
    <col min="15618" max="15618" width="0" style="68" hidden="1" customWidth="1"/>
    <col min="15619" max="15619" width="8.7109375" style="68" bestFit="1" customWidth="1"/>
    <col min="15620" max="15620" width="10" style="68" bestFit="1" customWidth="1"/>
    <col min="15621" max="15621" width="9.140625" style="68" customWidth="1"/>
    <col min="15622" max="15622" width="9.5703125" style="68" customWidth="1"/>
    <col min="15623" max="15623" width="10.140625" style="68" bestFit="1" customWidth="1"/>
    <col min="15624" max="15624" width="9.42578125" style="68" bestFit="1" customWidth="1"/>
    <col min="15625" max="15625" width="7.85546875" style="68" customWidth="1"/>
    <col min="15626" max="15626" width="8.85546875" style="68" bestFit="1" customWidth="1"/>
    <col min="15627" max="15628" width="10.140625" style="68" bestFit="1" customWidth="1"/>
    <col min="15629" max="15872" width="9.140625" style="68"/>
    <col min="15873" max="15873" width="14" style="68" customWidth="1"/>
    <col min="15874" max="15874" width="0" style="68" hidden="1" customWidth="1"/>
    <col min="15875" max="15875" width="8.7109375" style="68" bestFit="1" customWidth="1"/>
    <col min="15876" max="15876" width="10" style="68" bestFit="1" customWidth="1"/>
    <col min="15877" max="15877" width="9.140625" style="68" customWidth="1"/>
    <col min="15878" max="15878" width="9.5703125" style="68" customWidth="1"/>
    <col min="15879" max="15879" width="10.140625" style="68" bestFit="1" customWidth="1"/>
    <col min="15880" max="15880" width="9.42578125" style="68" bestFit="1" customWidth="1"/>
    <col min="15881" max="15881" width="7.85546875" style="68" customWidth="1"/>
    <col min="15882" max="15882" width="8.85546875" style="68" bestFit="1" customWidth="1"/>
    <col min="15883" max="15884" width="10.140625" style="68" bestFit="1" customWidth="1"/>
    <col min="15885" max="16128" width="9.140625" style="68"/>
    <col min="16129" max="16129" width="14" style="68" customWidth="1"/>
    <col min="16130" max="16130" width="0" style="68" hidden="1" customWidth="1"/>
    <col min="16131" max="16131" width="8.7109375" style="68" bestFit="1" customWidth="1"/>
    <col min="16132" max="16132" width="10" style="68" bestFit="1" customWidth="1"/>
    <col min="16133" max="16133" width="9.140625" style="68" customWidth="1"/>
    <col min="16134" max="16134" width="9.5703125" style="68" customWidth="1"/>
    <col min="16135" max="16135" width="10.140625" style="68" bestFit="1" customWidth="1"/>
    <col min="16136" max="16136" width="9.42578125" style="68" bestFit="1" customWidth="1"/>
    <col min="16137" max="16137" width="7.85546875" style="68" customWidth="1"/>
    <col min="16138" max="16138" width="8.85546875" style="68" bestFit="1" customWidth="1"/>
    <col min="16139" max="16140" width="10.140625" style="68" bestFit="1" customWidth="1"/>
    <col min="16141" max="16384" width="9.140625" style="68"/>
  </cols>
  <sheetData>
    <row r="1" spans="1:14" ht="27.75" customHeight="1" x14ac:dyDescent="0.2">
      <c r="A1" s="154" t="s">
        <v>263</v>
      </c>
      <c r="B1" s="154"/>
      <c r="C1" s="154"/>
      <c r="D1" s="154"/>
      <c r="E1" s="154"/>
      <c r="F1" s="154"/>
      <c r="G1" s="154"/>
      <c r="H1" s="154"/>
      <c r="I1" s="154"/>
      <c r="J1" s="154"/>
      <c r="K1" s="154"/>
      <c r="L1" s="154"/>
    </row>
    <row r="2" spans="1:14" ht="6" customHeight="1" x14ac:dyDescent="0.25">
      <c r="A2" s="69"/>
      <c r="B2" s="69"/>
      <c r="C2" s="70"/>
      <c r="D2" s="70"/>
      <c r="E2" s="70"/>
      <c r="F2" s="70"/>
      <c r="G2" s="70"/>
      <c r="H2" s="70"/>
      <c r="I2" s="70"/>
      <c r="J2" s="70"/>
      <c r="K2" s="70"/>
      <c r="L2" s="70"/>
    </row>
    <row r="3" spans="1:14" ht="35.25" customHeight="1" x14ac:dyDescent="0.2">
      <c r="A3" s="73"/>
      <c r="B3" s="73"/>
      <c r="C3" s="74" t="s">
        <v>119</v>
      </c>
      <c r="D3" s="74" t="s">
        <v>120</v>
      </c>
      <c r="E3" s="74" t="s">
        <v>121</v>
      </c>
      <c r="F3" s="74" t="s">
        <v>122</v>
      </c>
      <c r="G3" s="74" t="s">
        <v>123</v>
      </c>
      <c r="H3" s="74" t="s">
        <v>124</v>
      </c>
      <c r="I3" s="74" t="s">
        <v>125</v>
      </c>
      <c r="J3" s="74" t="s">
        <v>262</v>
      </c>
      <c r="K3" s="74" t="s">
        <v>126</v>
      </c>
      <c r="L3" s="74" t="s">
        <v>127</v>
      </c>
    </row>
    <row r="4" spans="1:14" ht="12" customHeight="1" x14ac:dyDescent="0.2">
      <c r="A4" s="77" t="s">
        <v>128</v>
      </c>
      <c r="B4" s="77"/>
      <c r="C4" s="77"/>
      <c r="D4" s="77"/>
      <c r="E4" s="77"/>
      <c r="F4" s="77"/>
      <c r="G4" s="77"/>
      <c r="H4" s="77"/>
      <c r="I4" s="77"/>
      <c r="J4" s="77"/>
      <c r="K4" s="77"/>
      <c r="L4" s="77"/>
    </row>
    <row r="5" spans="1:14" ht="12" customHeight="1" x14ac:dyDescent="0.2">
      <c r="A5" s="78" t="s">
        <v>97</v>
      </c>
      <c r="B5" s="79"/>
      <c r="C5" s="79"/>
      <c r="D5" s="79"/>
      <c r="E5" s="79"/>
      <c r="F5" s="79"/>
      <c r="G5" s="79"/>
      <c r="H5" s="79"/>
      <c r="I5" s="79"/>
      <c r="J5" s="79"/>
      <c r="K5" s="79"/>
      <c r="L5" s="79"/>
    </row>
    <row r="6" spans="1:14" ht="12" customHeight="1" x14ac:dyDescent="0.25">
      <c r="A6" s="80" t="s">
        <v>51</v>
      </c>
      <c r="B6"/>
      <c r="C6" s="81">
        <v>51004</v>
      </c>
      <c r="D6" s="82">
        <v>1074215.1950718686</v>
      </c>
      <c r="E6" s="82">
        <v>129</v>
      </c>
      <c r="F6" s="81">
        <v>108943</v>
      </c>
      <c r="G6" s="82">
        <v>642519.78918548941</v>
      </c>
      <c r="H6" s="82">
        <v>474</v>
      </c>
      <c r="I6" s="112">
        <v>0.45581500296588978</v>
      </c>
      <c r="J6" s="82" t="s">
        <v>238</v>
      </c>
      <c r="K6" s="112">
        <v>0.517043252249756</v>
      </c>
      <c r="L6" s="83" t="s">
        <v>250</v>
      </c>
    </row>
    <row r="7" spans="1:14" ht="12.75" customHeight="1" x14ac:dyDescent="0.25">
      <c r="A7" s="80" t="s">
        <v>55</v>
      </c>
      <c r="B7"/>
      <c r="C7" s="81">
        <v>50986</v>
      </c>
      <c r="D7" s="82">
        <v>1076114.0971937031</v>
      </c>
      <c r="E7" s="82">
        <v>76</v>
      </c>
      <c r="F7" s="81">
        <v>109016</v>
      </c>
      <c r="G7" s="82">
        <v>643844.72826830938</v>
      </c>
      <c r="H7" s="82">
        <v>371</v>
      </c>
      <c r="I7" s="112">
        <v>0.34376218901165811</v>
      </c>
      <c r="J7" s="82" t="s">
        <v>239</v>
      </c>
      <c r="K7" s="112">
        <v>0.38664129967514316</v>
      </c>
      <c r="L7" s="83" t="s">
        <v>251</v>
      </c>
    </row>
    <row r="8" spans="1:14" ht="12" customHeight="1" x14ac:dyDescent="0.25">
      <c r="A8" s="80" t="s">
        <v>98</v>
      </c>
      <c r="B8"/>
      <c r="C8" s="81">
        <v>50854</v>
      </c>
      <c r="D8" s="82">
        <v>1071512.5420944558</v>
      </c>
      <c r="E8" s="82">
        <v>202</v>
      </c>
      <c r="F8" s="81">
        <v>108389</v>
      </c>
      <c r="G8" s="82">
        <v>640903.93976728269</v>
      </c>
      <c r="H8" s="82">
        <v>829</v>
      </c>
      <c r="I8" s="112">
        <v>0.40685166742839524</v>
      </c>
      <c r="J8" s="82" t="s">
        <v>240</v>
      </c>
      <c r="K8" s="112">
        <v>0.46290180986634322</v>
      </c>
      <c r="L8" s="83" t="s">
        <v>252</v>
      </c>
      <c r="N8" s="112"/>
    </row>
    <row r="9" spans="1:14" x14ac:dyDescent="0.2">
      <c r="A9" s="85" t="s">
        <v>99</v>
      </c>
      <c r="B9" s="86"/>
      <c r="C9" s="87"/>
      <c r="D9" s="88"/>
      <c r="E9" s="88"/>
      <c r="F9" s="87"/>
      <c r="G9" s="88"/>
      <c r="H9" s="88"/>
      <c r="I9" s="88"/>
      <c r="J9" s="88"/>
      <c r="K9" s="87"/>
      <c r="L9" s="87"/>
      <c r="N9" s="112"/>
    </row>
    <row r="10" spans="1:14" ht="12" customHeight="1" x14ac:dyDescent="0.25">
      <c r="A10" s="80" t="s">
        <v>51</v>
      </c>
      <c r="B10"/>
      <c r="C10" s="81">
        <v>46540</v>
      </c>
      <c r="D10" s="82">
        <v>995285.50034223136</v>
      </c>
      <c r="E10" s="82">
        <v>116</v>
      </c>
      <c r="F10" s="81">
        <v>82090</v>
      </c>
      <c r="G10" s="112">
        <v>559017.67830253253</v>
      </c>
      <c r="H10" s="82">
        <v>377</v>
      </c>
      <c r="I10" s="112">
        <v>0.42751639210865283</v>
      </c>
      <c r="J10" s="82" t="s">
        <v>241</v>
      </c>
      <c r="K10" s="112">
        <v>0.4782562290283543</v>
      </c>
      <c r="L10" s="83" t="s">
        <v>253</v>
      </c>
      <c r="N10" s="112"/>
    </row>
    <row r="11" spans="1:14" ht="12" customHeight="1" x14ac:dyDescent="0.25">
      <c r="A11" s="80" t="s">
        <v>55</v>
      </c>
      <c r="B11"/>
      <c r="C11" s="81">
        <v>46530</v>
      </c>
      <c r="D11" s="82">
        <v>997048.00547570153</v>
      </c>
      <c r="E11" s="82">
        <v>69</v>
      </c>
      <c r="F11" s="81">
        <v>82152</v>
      </c>
      <c r="G11" s="112">
        <v>560219.50718685833</v>
      </c>
      <c r="H11" s="82">
        <v>300</v>
      </c>
      <c r="I11" s="112">
        <v>0.32017309458374871</v>
      </c>
      <c r="J11" s="82" t="s">
        <v>242</v>
      </c>
      <c r="K11" s="112">
        <v>0.35988595015215807</v>
      </c>
      <c r="L11" s="83" t="s">
        <v>254</v>
      </c>
      <c r="M11" s="112"/>
    </row>
    <row r="12" spans="1:14" ht="12" customHeight="1" x14ac:dyDescent="0.25">
      <c r="A12" s="80" t="s">
        <v>98</v>
      </c>
      <c r="B12"/>
      <c r="C12" s="81">
        <v>46400</v>
      </c>
      <c r="D12" s="82">
        <v>992782.6611909651</v>
      </c>
      <c r="E12" s="82">
        <v>182</v>
      </c>
      <c r="F12" s="81">
        <v>81620</v>
      </c>
      <c r="G12" s="112">
        <v>557599.26625598909</v>
      </c>
      <c r="H12" s="82">
        <v>666</v>
      </c>
      <c r="I12" s="112">
        <v>0.37830223500331928</v>
      </c>
      <c r="J12" s="82" t="s">
        <v>243</v>
      </c>
      <c r="K12" s="112">
        <v>0.4264608813916243</v>
      </c>
      <c r="L12" s="83" t="s">
        <v>255</v>
      </c>
      <c r="M12" s="112"/>
    </row>
    <row r="13" spans="1:14" x14ac:dyDescent="0.2">
      <c r="A13" s="77" t="s">
        <v>129</v>
      </c>
      <c r="B13" s="77"/>
      <c r="C13" s="77"/>
      <c r="D13" s="77"/>
      <c r="E13" s="77"/>
      <c r="F13" s="77"/>
      <c r="G13" s="77"/>
      <c r="H13" s="77"/>
      <c r="I13" s="77"/>
      <c r="J13" s="77"/>
      <c r="K13" s="77"/>
      <c r="L13" s="77"/>
      <c r="M13" s="112"/>
    </row>
    <row r="14" spans="1:14" x14ac:dyDescent="0.2">
      <c r="A14" s="78" t="s">
        <v>97</v>
      </c>
      <c r="B14" s="79"/>
      <c r="C14" s="79"/>
      <c r="D14" s="79"/>
      <c r="E14" s="79"/>
      <c r="F14" s="79"/>
      <c r="G14" s="79"/>
      <c r="H14" s="79"/>
      <c r="I14" s="79"/>
      <c r="J14" s="79"/>
      <c r="K14" s="79"/>
      <c r="L14" s="79"/>
    </row>
    <row r="15" spans="1:14" ht="12" customHeight="1" x14ac:dyDescent="0.25">
      <c r="A15" s="80" t="s">
        <v>51</v>
      </c>
      <c r="B15"/>
      <c r="C15" s="81">
        <v>28985</v>
      </c>
      <c r="D15" s="82">
        <v>612297.74674880214</v>
      </c>
      <c r="E15" s="82">
        <v>58</v>
      </c>
      <c r="F15" s="81">
        <v>104841</v>
      </c>
      <c r="G15" s="82">
        <v>606545.17180013692</v>
      </c>
      <c r="H15" s="82">
        <v>465</v>
      </c>
      <c r="I15" s="112">
        <v>0.42290517512207415</v>
      </c>
      <c r="J15" s="82" t="s">
        <v>244</v>
      </c>
      <c r="K15" s="112">
        <v>0.48012148653217024</v>
      </c>
      <c r="L15" s="83" t="s">
        <v>256</v>
      </c>
    </row>
    <row r="16" spans="1:14" ht="12" customHeight="1" x14ac:dyDescent="0.25">
      <c r="A16" s="80" t="s">
        <v>55</v>
      </c>
      <c r="B16"/>
      <c r="C16" s="81">
        <v>28967</v>
      </c>
      <c r="D16" s="82">
        <v>613613.54140999319</v>
      </c>
      <c r="E16" s="82">
        <v>39</v>
      </c>
      <c r="F16" s="81">
        <v>104904</v>
      </c>
      <c r="G16" s="82">
        <v>607844.98562628333</v>
      </c>
      <c r="H16" s="82">
        <v>356</v>
      </c>
      <c r="I16" s="112">
        <v>0.37233188739137496</v>
      </c>
      <c r="J16" s="82" t="s">
        <v>245</v>
      </c>
      <c r="K16" s="112">
        <v>0.42860478414076653</v>
      </c>
      <c r="L16" s="83" t="s">
        <v>257</v>
      </c>
    </row>
    <row r="17" spans="1:12" ht="12" customHeight="1" x14ac:dyDescent="0.25">
      <c r="A17" s="80" t="s">
        <v>98</v>
      </c>
      <c r="B17"/>
      <c r="C17" s="81">
        <v>28914</v>
      </c>
      <c r="D17" s="82">
        <v>610689.0759753593</v>
      </c>
      <c r="E17" s="82">
        <v>95</v>
      </c>
      <c r="F17" s="81">
        <v>104305</v>
      </c>
      <c r="G17" s="82">
        <v>604974.9240246407</v>
      </c>
      <c r="H17" s="82">
        <v>805</v>
      </c>
      <c r="I17" s="112">
        <v>0.39881805389469061</v>
      </c>
      <c r="J17" s="82" t="s">
        <v>246</v>
      </c>
      <c r="K17" s="112">
        <v>0.45880541267977781</v>
      </c>
      <c r="L17" s="83" t="s">
        <v>258</v>
      </c>
    </row>
    <row r="18" spans="1:12" x14ac:dyDescent="0.2">
      <c r="A18" s="85" t="s">
        <v>99</v>
      </c>
      <c r="B18" s="87"/>
      <c r="C18" s="87"/>
      <c r="D18" s="87"/>
      <c r="E18" s="87"/>
      <c r="F18" s="87"/>
      <c r="G18" s="87"/>
      <c r="H18" s="88"/>
      <c r="I18" s="86"/>
      <c r="J18" s="87"/>
      <c r="K18" s="87"/>
      <c r="L18" s="87"/>
    </row>
    <row r="19" spans="1:12" ht="12" customHeight="1" x14ac:dyDescent="0.25">
      <c r="A19" s="80" t="s">
        <v>51</v>
      </c>
      <c r="B19"/>
      <c r="C19" s="81">
        <v>24363</v>
      </c>
      <c r="D19" s="82">
        <v>529933.77686516079</v>
      </c>
      <c r="E19" s="82">
        <v>50</v>
      </c>
      <c r="F19" s="81">
        <v>78812</v>
      </c>
      <c r="G19" s="82">
        <v>528578.31348391518</v>
      </c>
      <c r="H19" s="82">
        <v>369</v>
      </c>
      <c r="I19" s="112">
        <v>0.41334011214856209</v>
      </c>
      <c r="J19" s="82" t="s">
        <v>247</v>
      </c>
      <c r="K19" s="112">
        <v>0.45979279642566012</v>
      </c>
      <c r="L19" s="83" t="s">
        <v>259</v>
      </c>
    </row>
    <row r="20" spans="1:12" ht="12" customHeight="1" x14ac:dyDescent="0.25">
      <c r="A20" s="80" t="s">
        <v>55</v>
      </c>
      <c r="B20"/>
      <c r="C20" s="81">
        <v>24347</v>
      </c>
      <c r="D20" s="82">
        <v>531119.80561259412</v>
      </c>
      <c r="E20" s="82">
        <v>31</v>
      </c>
      <c r="F20" s="81">
        <v>78873</v>
      </c>
      <c r="G20" s="82">
        <v>529759.92334017798</v>
      </c>
      <c r="H20" s="82">
        <v>291</v>
      </c>
      <c r="I20" s="112">
        <v>0.32577984277274741</v>
      </c>
      <c r="J20" s="82" t="s">
        <v>248</v>
      </c>
      <c r="K20" s="112">
        <v>0.3715360584128049</v>
      </c>
      <c r="L20" s="83" t="s">
        <v>260</v>
      </c>
    </row>
    <row r="21" spans="1:12" ht="12" customHeight="1" x14ac:dyDescent="0.25">
      <c r="A21" s="113" t="s">
        <v>98</v>
      </c>
      <c r="B21" s="114"/>
      <c r="C21" s="115">
        <v>24301</v>
      </c>
      <c r="D21" s="105">
        <v>528548.41067761811</v>
      </c>
      <c r="E21" s="105">
        <v>79</v>
      </c>
      <c r="F21" s="115">
        <v>78355</v>
      </c>
      <c r="G21" s="105">
        <v>527201.55236139626</v>
      </c>
      <c r="H21" s="105">
        <v>649</v>
      </c>
      <c r="I21" s="116">
        <v>0.3698921689912234</v>
      </c>
      <c r="J21" s="105" t="s">
        <v>249</v>
      </c>
      <c r="K21" s="116">
        <v>0.41863248214689325</v>
      </c>
      <c r="L21" s="117" t="s">
        <v>261</v>
      </c>
    </row>
    <row r="22" spans="1:12" x14ac:dyDescent="0.2">
      <c r="A22" s="90" t="s">
        <v>20</v>
      </c>
      <c r="B22" s="91"/>
      <c r="C22" s="91"/>
      <c r="D22" s="91"/>
      <c r="E22" s="91"/>
      <c r="F22" s="91"/>
      <c r="G22" s="92"/>
      <c r="H22" s="91"/>
      <c r="I22" s="91"/>
      <c r="J22" s="91"/>
      <c r="K22" s="91"/>
      <c r="L22" s="91"/>
    </row>
    <row r="23" spans="1:12" x14ac:dyDescent="0.2">
      <c r="A23" s="72" t="s">
        <v>237</v>
      </c>
      <c r="B23" s="72"/>
      <c r="C23" s="93"/>
      <c r="D23" s="93"/>
      <c r="E23" s="93"/>
      <c r="F23" s="93"/>
      <c r="G23" s="94"/>
      <c r="H23" s="93"/>
      <c r="I23" s="93"/>
      <c r="J23" s="93"/>
      <c r="K23" s="93"/>
      <c r="L23" s="93"/>
    </row>
    <row r="24" spans="1:12" x14ac:dyDescent="0.2">
      <c r="A24" s="72" t="s">
        <v>130</v>
      </c>
      <c r="B24" s="72"/>
      <c r="C24" s="93"/>
      <c r="D24" s="93"/>
      <c r="E24" s="93"/>
      <c r="F24" s="93"/>
      <c r="G24" s="93"/>
      <c r="H24" s="93"/>
      <c r="I24" s="93"/>
      <c r="J24" s="93"/>
      <c r="K24" s="93"/>
      <c r="L24" s="93"/>
    </row>
    <row r="25" spans="1:12" x14ac:dyDescent="0.2">
      <c r="A25" s="72" t="s">
        <v>264</v>
      </c>
      <c r="B25" s="72"/>
      <c r="C25" s="93"/>
      <c r="D25" s="93"/>
      <c r="E25" s="93"/>
      <c r="F25" s="93"/>
      <c r="G25" s="95"/>
      <c r="H25" s="93"/>
      <c r="I25" s="93"/>
      <c r="J25" s="93"/>
      <c r="K25" s="93"/>
      <c r="L25" s="93"/>
    </row>
    <row r="26" spans="1:12" x14ac:dyDescent="0.2">
      <c r="A26" s="72"/>
      <c r="B26" s="72"/>
      <c r="C26" s="93"/>
      <c r="D26" s="93"/>
      <c r="E26" s="93"/>
      <c r="F26" s="93"/>
      <c r="G26" s="96"/>
      <c r="H26" s="93"/>
      <c r="I26" s="93"/>
      <c r="J26" s="93"/>
      <c r="K26" s="93"/>
      <c r="L26" s="93"/>
    </row>
    <row r="27" spans="1:12" x14ac:dyDescent="0.2">
      <c r="A27" s="72"/>
      <c r="B27" s="72"/>
      <c r="C27" s="93"/>
      <c r="D27" s="93"/>
      <c r="E27" s="93"/>
      <c r="F27" s="93"/>
      <c r="G27" s="93"/>
      <c r="H27" s="93"/>
      <c r="I27" s="93"/>
      <c r="J27" s="93"/>
      <c r="K27" s="93"/>
      <c r="L27" s="93"/>
    </row>
    <row r="28" spans="1:12" x14ac:dyDescent="0.2">
      <c r="A28" s="72"/>
      <c r="B28" s="72"/>
      <c r="C28" s="93"/>
      <c r="D28" s="93"/>
      <c r="E28" s="93"/>
      <c r="F28" s="93"/>
      <c r="G28" s="95"/>
      <c r="H28" s="93"/>
      <c r="I28" s="93"/>
      <c r="J28" s="93"/>
      <c r="K28" s="93"/>
      <c r="L28" s="93"/>
    </row>
    <row r="29" spans="1:12" x14ac:dyDescent="0.2">
      <c r="A29" s="72"/>
      <c r="B29" s="72"/>
      <c r="C29" s="93"/>
      <c r="D29" s="93"/>
      <c r="E29" s="93"/>
      <c r="F29" s="93"/>
      <c r="G29" s="96"/>
      <c r="H29" s="93"/>
      <c r="I29" s="93"/>
      <c r="J29" s="93"/>
      <c r="K29" s="93"/>
      <c r="L29" s="93"/>
    </row>
    <row r="30" spans="1:12" x14ac:dyDescent="0.2">
      <c r="A30" s="72"/>
      <c r="B30" s="72"/>
      <c r="C30" s="93"/>
      <c r="D30" s="93"/>
      <c r="E30" s="93"/>
      <c r="F30" s="93"/>
      <c r="G30" s="94"/>
      <c r="H30" s="93"/>
      <c r="I30" s="93"/>
      <c r="J30" s="93"/>
      <c r="K30" s="93"/>
      <c r="L30" s="93"/>
    </row>
    <row r="31" spans="1:12" x14ac:dyDescent="0.2">
      <c r="A31" s="72"/>
      <c r="B31" s="72"/>
      <c r="C31" s="93"/>
      <c r="D31" s="93"/>
      <c r="E31" s="93"/>
      <c r="F31" s="93"/>
      <c r="G31" s="93"/>
      <c r="H31" s="93"/>
      <c r="I31" s="93"/>
      <c r="J31" s="93"/>
      <c r="K31" s="93"/>
      <c r="L31" s="93"/>
    </row>
    <row r="32" spans="1:12" s="97" customFormat="1" x14ac:dyDescent="0.2">
      <c r="A32" s="72"/>
      <c r="B32" s="72"/>
      <c r="C32" s="93"/>
      <c r="D32" s="93"/>
      <c r="E32" s="93"/>
      <c r="F32" s="93"/>
      <c r="G32" s="95"/>
      <c r="H32" s="93"/>
      <c r="I32" s="93"/>
      <c r="J32" s="93"/>
      <c r="K32" s="93"/>
      <c r="L32" s="93"/>
    </row>
    <row r="33" spans="1:12" s="97" customFormat="1" x14ac:dyDescent="0.2">
      <c r="A33" s="72"/>
      <c r="B33" s="72"/>
      <c r="C33" s="93"/>
      <c r="D33" s="93"/>
      <c r="E33" s="93"/>
      <c r="F33" s="93"/>
      <c r="G33" s="93"/>
      <c r="H33" s="93"/>
      <c r="I33" s="96"/>
      <c r="J33" s="93"/>
      <c r="K33" s="93"/>
      <c r="L33" s="93"/>
    </row>
    <row r="34" spans="1:12" x14ac:dyDescent="0.2">
      <c r="A34" s="72"/>
      <c r="B34" s="72"/>
      <c r="C34" s="93"/>
      <c r="D34" s="93"/>
      <c r="E34" s="93"/>
      <c r="F34" s="93"/>
      <c r="G34" s="93"/>
      <c r="H34" s="93"/>
      <c r="I34" s="93"/>
      <c r="J34" s="93"/>
      <c r="K34" s="93"/>
      <c r="L34" s="93"/>
    </row>
    <row r="35" spans="1:12" s="97" customFormat="1" x14ac:dyDescent="0.2">
      <c r="A35" s="72"/>
      <c r="B35" s="72"/>
      <c r="C35" s="93"/>
      <c r="D35" s="93"/>
      <c r="E35" s="93"/>
      <c r="F35" s="93"/>
      <c r="G35" s="93"/>
      <c r="H35" s="93"/>
      <c r="I35" s="95"/>
      <c r="J35" s="93"/>
      <c r="K35" s="93"/>
      <c r="L35" s="93"/>
    </row>
    <row r="36" spans="1:12" s="97" customFormat="1" x14ac:dyDescent="0.2">
      <c r="A36" s="72"/>
      <c r="B36" s="72"/>
      <c r="C36" s="93"/>
      <c r="D36" s="93"/>
      <c r="E36" s="93"/>
      <c r="F36" s="93"/>
      <c r="G36" s="93"/>
      <c r="H36" s="93"/>
      <c r="I36" s="96"/>
      <c r="J36" s="93"/>
      <c r="K36" s="93"/>
      <c r="L36" s="93"/>
    </row>
    <row r="37" spans="1:12" s="97" customFormat="1" x14ac:dyDescent="0.2">
      <c r="A37" s="72"/>
      <c r="B37" s="72"/>
      <c r="C37" s="93"/>
      <c r="D37" s="93"/>
      <c r="E37" s="93"/>
      <c r="F37" s="93"/>
      <c r="G37" s="93"/>
      <c r="H37" s="93"/>
      <c r="I37" s="94"/>
      <c r="J37" s="93"/>
      <c r="K37" s="93"/>
      <c r="L37" s="93"/>
    </row>
    <row r="38" spans="1:12" x14ac:dyDescent="0.2">
      <c r="A38" s="72"/>
      <c r="B38" s="72"/>
      <c r="C38" s="93"/>
      <c r="D38" s="93"/>
      <c r="E38" s="93"/>
      <c r="F38" s="93"/>
      <c r="G38" s="93"/>
      <c r="H38" s="93"/>
      <c r="I38" s="93"/>
      <c r="J38" s="93"/>
      <c r="K38" s="93"/>
      <c r="L38" s="93"/>
    </row>
    <row r="39" spans="1:12" s="97" customFormat="1" x14ac:dyDescent="0.2">
      <c r="A39" s="72"/>
      <c r="B39" s="72"/>
      <c r="C39" s="93"/>
      <c r="D39" s="93"/>
      <c r="E39" s="93"/>
      <c r="F39" s="93"/>
      <c r="G39" s="93"/>
      <c r="H39" s="93"/>
      <c r="I39" s="95"/>
      <c r="J39" s="93"/>
      <c r="K39" s="93"/>
      <c r="L39" s="93"/>
    </row>
    <row r="40" spans="1:12" s="97" customFormat="1" x14ac:dyDescent="0.2">
      <c r="A40" s="72"/>
      <c r="B40" s="72"/>
      <c r="C40" s="93"/>
      <c r="D40" s="93"/>
      <c r="E40" s="93"/>
      <c r="F40" s="93"/>
      <c r="G40" s="93"/>
      <c r="H40" s="93"/>
      <c r="I40" s="96"/>
      <c r="J40" s="93"/>
      <c r="K40" s="93"/>
      <c r="L40" s="93"/>
    </row>
    <row r="41" spans="1:12" x14ac:dyDescent="0.2">
      <c r="A41" s="72"/>
      <c r="B41" s="72"/>
      <c r="C41" s="93"/>
      <c r="D41" s="93"/>
      <c r="E41" s="93"/>
      <c r="F41" s="93"/>
      <c r="G41" s="93"/>
      <c r="H41" s="93"/>
      <c r="I41" s="93"/>
      <c r="J41" s="93"/>
      <c r="K41" s="93"/>
      <c r="L41" s="93"/>
    </row>
    <row r="42" spans="1:12" s="97" customFormat="1" x14ac:dyDescent="0.2">
      <c r="A42" s="72"/>
      <c r="B42" s="72"/>
      <c r="C42" s="93"/>
      <c r="D42" s="93"/>
      <c r="E42" s="93"/>
      <c r="F42" s="93"/>
      <c r="G42" s="93"/>
      <c r="H42" s="93"/>
      <c r="I42" s="95"/>
      <c r="J42" s="93"/>
      <c r="K42" s="93"/>
      <c r="L42" s="93"/>
    </row>
    <row r="43" spans="1:12" s="97" customFormat="1" x14ac:dyDescent="0.2">
      <c r="A43" s="72"/>
      <c r="B43" s="72"/>
      <c r="C43" s="93"/>
      <c r="D43" s="93"/>
      <c r="E43" s="93"/>
      <c r="F43" s="93"/>
      <c r="G43" s="93"/>
      <c r="H43" s="93"/>
      <c r="I43" s="96"/>
      <c r="J43" s="93"/>
      <c r="K43" s="93"/>
      <c r="L43" s="93"/>
    </row>
    <row r="44" spans="1:12" x14ac:dyDescent="0.2">
      <c r="A44" s="72"/>
      <c r="B44" s="72"/>
      <c r="C44" s="93"/>
      <c r="D44" s="93"/>
      <c r="E44" s="93"/>
      <c r="F44" s="93"/>
      <c r="G44" s="93"/>
      <c r="H44" s="93"/>
      <c r="I44" s="93"/>
      <c r="J44" s="93"/>
      <c r="K44" s="93"/>
      <c r="L44" s="93"/>
    </row>
    <row r="45" spans="1:12" s="97" customFormat="1" x14ac:dyDescent="0.2">
      <c r="A45" s="72"/>
      <c r="B45" s="72"/>
      <c r="C45" s="93"/>
      <c r="D45" s="93"/>
      <c r="E45" s="93"/>
      <c r="F45" s="93"/>
      <c r="G45" s="93"/>
      <c r="H45" s="93"/>
      <c r="I45" s="95"/>
      <c r="J45" s="93"/>
      <c r="K45" s="93"/>
      <c r="L45" s="93"/>
    </row>
    <row r="46" spans="1:12" s="97" customFormat="1" x14ac:dyDescent="0.2">
      <c r="A46" s="72"/>
      <c r="B46" s="72"/>
      <c r="C46" s="93"/>
      <c r="D46" s="93"/>
      <c r="E46" s="93"/>
      <c r="F46" s="93"/>
      <c r="G46" s="93"/>
      <c r="H46" s="93"/>
      <c r="I46" s="96"/>
      <c r="J46" s="93"/>
      <c r="K46" s="93"/>
      <c r="L46" s="93"/>
    </row>
    <row r="47" spans="1:12" s="97" customFormat="1" x14ac:dyDescent="0.2">
      <c r="A47" s="72"/>
      <c r="B47" s="72"/>
      <c r="C47" s="93"/>
      <c r="D47" s="93"/>
      <c r="E47" s="93"/>
      <c r="F47" s="93"/>
      <c r="G47" s="93"/>
      <c r="H47" s="93"/>
      <c r="I47" s="95"/>
      <c r="J47" s="93"/>
      <c r="K47" s="93"/>
      <c r="L47" s="93"/>
    </row>
    <row r="48" spans="1:12" x14ac:dyDescent="0.2">
      <c r="A48" s="72"/>
      <c r="B48" s="72"/>
      <c r="C48" s="93"/>
      <c r="D48" s="93"/>
      <c r="E48" s="93"/>
      <c r="F48" s="93"/>
      <c r="G48" s="93"/>
      <c r="H48" s="93"/>
      <c r="I48" s="93"/>
      <c r="J48" s="93"/>
      <c r="K48" s="93"/>
      <c r="L48" s="93"/>
    </row>
    <row r="49" spans="1:12" s="97" customFormat="1" x14ac:dyDescent="0.2">
      <c r="A49" s="72"/>
      <c r="B49" s="72"/>
      <c r="C49" s="93"/>
      <c r="D49" s="93"/>
      <c r="E49" s="93"/>
      <c r="F49" s="93"/>
      <c r="G49" s="93"/>
      <c r="H49" s="93"/>
      <c r="I49" s="95"/>
      <c r="J49" s="93"/>
      <c r="K49" s="93"/>
      <c r="L49" s="93"/>
    </row>
  </sheetData>
  <sheetProtection algorithmName="SHA-512" hashValue="3HkVdG3RJTM4m8rOmQxrRjH/EjOwZ2gOgwNiqJiNqdCNdIeglqy37fx7DFHsYf47ENIVr2RzFycO8DpiSvcj1g==" saltValue="z+mtqu8+6CJIyXpVz2/Xlw==" spinCount="100000" sheet="1" objects="1" scenarios="1"/>
  <mergeCells count="1">
    <mergeCell ref="A1:L1"/>
  </mergeCells>
  <pageMargins left="0.2" right="0.18" top="0.91666666666666663" bottom="0.75" header="0.3" footer="0.3"/>
  <pageSetup scale="90" orientation="landscape" r:id="rId1"/>
  <headerFooter>
    <oddHeader>&amp;C&amp;"-,Bold"&amp;14Modular Program Report&amp;R&amp;G</oddHeader>
    <oddFooter>&amp;LMSY4_MPR46, Report 1 of 2</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Disclaimer</vt:lpstr>
      <vt:lpstr>Overview</vt:lpstr>
      <vt:lpstr>Specifications</vt:lpstr>
      <vt:lpstr>Glossary</vt:lpstr>
      <vt:lpstr>Table1</vt:lpstr>
      <vt:lpstr>Table2</vt:lpstr>
      <vt:lpstr>Table3</vt:lpstr>
      <vt:lpstr>Table4</vt:lpstr>
      <vt:lpstr>Table5</vt:lpstr>
      <vt:lpstr>Figure 1</vt:lpstr>
      <vt:lpstr>Figure 2</vt:lpstr>
      <vt:lpstr>raw - figure1</vt:lpstr>
      <vt:lpstr>Appendix A</vt:lpstr>
      <vt:lpstr>'Appendix A'!Print_Area</vt:lpstr>
      <vt:lpstr>Overview!Print_Area</vt:lpstr>
      <vt:lpstr>Specifications!Print_Area</vt:lpstr>
      <vt:lpstr>Table2!Print_Area</vt:lpstr>
      <vt:lpstr>Table5!Print_Area</vt:lpstr>
    </vt:vector>
  </TitlesOfParts>
  <Company>HPHC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Wei</dc:creator>
  <cp:lastModifiedBy>Freitas, Katherine</cp:lastModifiedBy>
  <cp:lastPrinted>2016-04-15T14:37:58Z</cp:lastPrinted>
  <dcterms:created xsi:type="dcterms:W3CDTF">2013-08-02T17:32:17Z</dcterms:created>
  <dcterms:modified xsi:type="dcterms:W3CDTF">2018-07-13T12:54:12Z</dcterms:modified>
</cp:coreProperties>
</file>