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kfreitas\Documents\"/>
    </mc:Choice>
  </mc:AlternateContent>
  <bookViews>
    <workbookView xWindow="-15" yWindow="-15" windowWidth="19260" windowHeight="5595"/>
  </bookViews>
  <sheets>
    <sheet name="Disclaimer" sheetId="17" r:id="rId1"/>
    <sheet name="Overview" sheetId="5" r:id="rId2"/>
    <sheet name="Specifications" sheetId="6" r:id="rId3"/>
    <sheet name="Glossary" sheetId="7" r:id="rId4"/>
    <sheet name="Table1" sheetId="8" r:id="rId5"/>
    <sheet name="Table2" sheetId="9" r:id="rId6"/>
    <sheet name="Table3" sheetId="10" r:id="rId7"/>
    <sheet name="Table4" sheetId="11" r:id="rId8"/>
    <sheet name="Table5" sheetId="2" r:id="rId9"/>
    <sheet name="Figure 1" sheetId="14" r:id="rId10"/>
    <sheet name="Figure 2" sheetId="15" r:id="rId11"/>
    <sheet name="Appendix A" sheetId="1" r:id="rId12"/>
  </sheets>
  <externalReferences>
    <externalReference r:id="rId13"/>
  </externalReferences>
  <definedNames>
    <definedName name="APPENDIXDATA" localSheetId="0">#REF!</definedName>
    <definedName name="APPENDIXDATA">#REF!</definedName>
    <definedName name="dddd" localSheetId="3">#REF!</definedName>
    <definedName name="dddd" localSheetId="1">#REF!</definedName>
    <definedName name="dddd" localSheetId="2">#REF!</definedName>
    <definedName name="dddd">#REF!</definedName>
    <definedName name="ffff">#REF!</definedName>
    <definedName name="_xlnm.Print_Area" localSheetId="11">'Appendix A'!$A$1:$E$55</definedName>
    <definedName name="_xlnm.Print_Area" localSheetId="9">'Figure 1'!$A$1:$M$34</definedName>
    <definedName name="_xlnm.Print_Area" localSheetId="1">Overview!$A$1:$C$17</definedName>
    <definedName name="_xlnm.Print_Area" localSheetId="5">Table2!$A$1:$Q$183</definedName>
    <definedName name="_xlnm.Print_Area" localSheetId="8">Table5!$A$1:$L$25</definedName>
    <definedName name="SUMMARYDATA" localSheetId="0">#REF!</definedName>
    <definedName name="SUMMARYDATA">#REF!</definedName>
  </definedNames>
  <calcPr calcId="171027"/>
</workbook>
</file>

<file path=xl/calcChain.xml><?xml version="1.0" encoding="utf-8"?>
<calcChain xmlns="http://schemas.openxmlformats.org/spreadsheetml/2006/main">
  <c r="L111" i="11" l="1"/>
  <c r="H111" i="11"/>
  <c r="Q111" i="11" s="1"/>
  <c r="L110" i="11"/>
  <c r="H110" i="11"/>
  <c r="Q110" i="11" s="1"/>
  <c r="Q109" i="11"/>
  <c r="L109" i="11"/>
  <c r="H109" i="11"/>
  <c r="Q107" i="11"/>
  <c r="L107" i="11"/>
  <c r="H107" i="11"/>
  <c r="L106" i="11"/>
  <c r="H106" i="11"/>
  <c r="Q106" i="11" s="1"/>
  <c r="L105" i="11"/>
  <c r="H105" i="11"/>
  <c r="Q105" i="11" s="1"/>
  <c r="L103" i="11"/>
  <c r="H103" i="11"/>
  <c r="Q103" i="11" s="1"/>
  <c r="L102" i="11"/>
  <c r="H102" i="11"/>
  <c r="Q102" i="11" s="1"/>
  <c r="L101" i="11"/>
  <c r="H101" i="11"/>
  <c r="Q101" i="11" s="1"/>
  <c r="L98" i="11"/>
  <c r="H98" i="11"/>
  <c r="Q98" i="11" s="1"/>
  <c r="L97" i="11"/>
  <c r="H97" i="11"/>
  <c r="Q97" i="11" s="1"/>
  <c r="L96" i="11"/>
  <c r="H96" i="11"/>
  <c r="Q96" i="11" s="1"/>
  <c r="L94" i="11"/>
  <c r="H94" i="11"/>
  <c r="Q94" i="11" s="1"/>
  <c r="L93" i="11"/>
  <c r="H93" i="11"/>
  <c r="Q93" i="11" s="1"/>
  <c r="L92" i="11"/>
  <c r="H92" i="11"/>
  <c r="Q92" i="11" s="1"/>
  <c r="L90" i="11"/>
  <c r="H90" i="11"/>
  <c r="Q90" i="11" s="1"/>
  <c r="L89" i="11"/>
  <c r="H89" i="11"/>
  <c r="Q89" i="11" s="1"/>
  <c r="L88" i="11"/>
  <c r="H88" i="11"/>
  <c r="Q88" i="11" s="1"/>
  <c r="L84" i="11"/>
  <c r="H84" i="11"/>
  <c r="Q84" i="11" s="1"/>
  <c r="L83" i="11"/>
  <c r="H83" i="11"/>
  <c r="Q83" i="11" s="1"/>
  <c r="L82" i="11"/>
  <c r="H82" i="11"/>
  <c r="Q82" i="11" s="1"/>
  <c r="Q80" i="11"/>
  <c r="L80" i="11"/>
  <c r="H80" i="11"/>
  <c r="L79" i="11"/>
  <c r="H79" i="11"/>
  <c r="Q79" i="11" s="1"/>
  <c r="L78" i="11"/>
  <c r="H78" i="11"/>
  <c r="Q78" i="11" s="1"/>
  <c r="Q76" i="11"/>
  <c r="L76" i="11"/>
  <c r="H76" i="11"/>
  <c r="L75" i="11"/>
  <c r="H75" i="11"/>
  <c r="Q75" i="11" s="1"/>
  <c r="L74" i="11"/>
  <c r="H74" i="11"/>
  <c r="Q74" i="11" s="1"/>
  <c r="L71" i="11"/>
  <c r="H71" i="11"/>
  <c r="Q71" i="11" s="1"/>
  <c r="L70" i="11"/>
  <c r="H70" i="11"/>
  <c r="Q70" i="11" s="1"/>
  <c r="Q69" i="11"/>
  <c r="L69" i="11"/>
  <c r="H69" i="11"/>
  <c r="L67" i="11"/>
  <c r="H67" i="11"/>
  <c r="Q67" i="11" s="1"/>
  <c r="L66" i="11"/>
  <c r="H66" i="11"/>
  <c r="Q66" i="11" s="1"/>
  <c r="Q65" i="11"/>
  <c r="L65" i="11"/>
  <c r="H65" i="11"/>
  <c r="L63" i="11"/>
  <c r="H63" i="11"/>
  <c r="Q63" i="11" s="1"/>
  <c r="L62" i="11"/>
  <c r="H62" i="11"/>
  <c r="Q62" i="11" s="1"/>
  <c r="L61" i="11"/>
  <c r="H61" i="11"/>
  <c r="Q61" i="11" s="1"/>
  <c r="L57" i="11"/>
  <c r="H57" i="11"/>
  <c r="Q57" i="11" s="1"/>
  <c r="Q56" i="11"/>
  <c r="L56" i="11"/>
  <c r="H56" i="11"/>
  <c r="L55" i="11"/>
  <c r="H55" i="11"/>
  <c r="Q55" i="11" s="1"/>
  <c r="L53" i="11"/>
  <c r="H53" i="11"/>
  <c r="Q53" i="11" s="1"/>
  <c r="Q52" i="11"/>
  <c r="L52" i="11"/>
  <c r="H52" i="11"/>
  <c r="L51" i="11"/>
  <c r="H51" i="11"/>
  <c r="Q51" i="11" s="1"/>
  <c r="L49" i="11"/>
  <c r="H49" i="11"/>
  <c r="Q49" i="11" s="1"/>
  <c r="L48" i="11"/>
  <c r="H48" i="11"/>
  <c r="Q48" i="11" s="1"/>
  <c r="L47" i="11"/>
  <c r="H47" i="11"/>
  <c r="Q47" i="11" s="1"/>
  <c r="Q44" i="11"/>
  <c r="L44" i="11"/>
  <c r="H44" i="11"/>
  <c r="L43" i="11"/>
  <c r="H43" i="11"/>
  <c r="Q43" i="11" s="1"/>
  <c r="L42" i="11"/>
  <c r="H42" i="11"/>
  <c r="Q42" i="11" s="1"/>
  <c r="Q40" i="11"/>
  <c r="L40" i="11"/>
  <c r="H40" i="11"/>
  <c r="L39" i="11"/>
  <c r="H39" i="11"/>
  <c r="Q39" i="11" s="1"/>
  <c r="L38" i="11"/>
  <c r="H38" i="11"/>
  <c r="Q38" i="11" s="1"/>
  <c r="L36" i="11"/>
  <c r="H36" i="11"/>
  <c r="Q36" i="11" s="1"/>
  <c r="L35" i="11"/>
  <c r="H35" i="11"/>
  <c r="Q35" i="11" s="1"/>
  <c r="Q34" i="11"/>
  <c r="L34" i="11"/>
  <c r="H34" i="11"/>
  <c r="L30" i="11"/>
  <c r="H30" i="11"/>
  <c r="Q30" i="11" s="1"/>
  <c r="L29" i="11"/>
  <c r="H29" i="11"/>
  <c r="Q29" i="11" s="1"/>
  <c r="Q28" i="11"/>
  <c r="L28" i="11"/>
  <c r="H28" i="11"/>
  <c r="L26" i="11"/>
  <c r="H26" i="11"/>
  <c r="Q26" i="11" s="1"/>
  <c r="L25" i="11"/>
  <c r="H25" i="11"/>
  <c r="Q25" i="11" s="1"/>
  <c r="L24" i="11"/>
  <c r="H24" i="11"/>
  <c r="Q24" i="11" s="1"/>
  <c r="L22" i="11"/>
  <c r="H22" i="11"/>
  <c r="Q22" i="11" s="1"/>
  <c r="Q21" i="11"/>
  <c r="L21" i="11"/>
  <c r="H21" i="11"/>
  <c r="L20" i="11"/>
  <c r="H20" i="11"/>
  <c r="Q20" i="11" s="1"/>
  <c r="L17" i="11"/>
  <c r="H17" i="11"/>
  <c r="Q17" i="11" s="1"/>
  <c r="Q16" i="11"/>
  <c r="L16" i="11"/>
  <c r="H16" i="11"/>
  <c r="L15" i="11"/>
  <c r="H15" i="11"/>
  <c r="Q15" i="11" s="1"/>
  <c r="L13" i="11"/>
  <c r="H13" i="11"/>
  <c r="Q13" i="11" s="1"/>
  <c r="L12" i="11"/>
  <c r="H12" i="11"/>
  <c r="Q12" i="11" s="1"/>
  <c r="L11" i="11"/>
  <c r="H11" i="11"/>
  <c r="Q11" i="11" s="1"/>
  <c r="Q9" i="11"/>
  <c r="L9" i="11"/>
  <c r="H9" i="11"/>
  <c r="L8" i="11"/>
  <c r="H8" i="11"/>
  <c r="Q8" i="11" s="1"/>
  <c r="L7" i="11"/>
  <c r="H7" i="11"/>
  <c r="Q7" i="11" s="1"/>
  <c r="Q111" i="10"/>
  <c r="L111" i="10"/>
  <c r="H111" i="10"/>
  <c r="L110" i="10"/>
  <c r="H110" i="10"/>
  <c r="Q110" i="10" s="1"/>
  <c r="L109" i="10"/>
  <c r="H109" i="10"/>
  <c r="Q109" i="10" s="1"/>
  <c r="L107" i="10"/>
  <c r="H107" i="10"/>
  <c r="Q107" i="10" s="1"/>
  <c r="L106" i="10"/>
  <c r="H106" i="10"/>
  <c r="Q106" i="10" s="1"/>
  <c r="Q105" i="10"/>
  <c r="L105" i="10"/>
  <c r="H105" i="10"/>
  <c r="L103" i="10"/>
  <c r="H103" i="10"/>
  <c r="Q103" i="10" s="1"/>
  <c r="L102" i="10"/>
  <c r="H102" i="10"/>
  <c r="Q102" i="10" s="1"/>
  <c r="Q101" i="10"/>
  <c r="L101" i="10"/>
  <c r="H101" i="10"/>
  <c r="L98" i="10"/>
  <c r="H98" i="10"/>
  <c r="Q98" i="10" s="1"/>
  <c r="L97" i="10"/>
  <c r="H97" i="10"/>
  <c r="Q97" i="10" s="1"/>
  <c r="L96" i="10"/>
  <c r="H96" i="10"/>
  <c r="Q96" i="10" s="1"/>
  <c r="L94" i="10"/>
  <c r="H94" i="10"/>
  <c r="Q94" i="10" s="1"/>
  <c r="Q93" i="10"/>
  <c r="L93" i="10"/>
  <c r="H93" i="10"/>
  <c r="L92" i="10"/>
  <c r="H92" i="10"/>
  <c r="Q92" i="10" s="1"/>
  <c r="L90" i="10"/>
  <c r="H90" i="10"/>
  <c r="Q90" i="10" s="1"/>
  <c r="Q89" i="10"/>
  <c r="L89" i="10"/>
  <c r="H89" i="10"/>
  <c r="L88" i="10"/>
  <c r="H88" i="10"/>
  <c r="Q88" i="10" s="1"/>
  <c r="L84" i="10"/>
  <c r="H84" i="10"/>
  <c r="Q84" i="10" s="1"/>
  <c r="L83" i="10"/>
  <c r="H83" i="10"/>
  <c r="Q83" i="10" s="1"/>
  <c r="L82" i="10"/>
  <c r="H82" i="10"/>
  <c r="Q82" i="10" s="1"/>
  <c r="Q80" i="10"/>
  <c r="L80" i="10"/>
  <c r="H80" i="10"/>
  <c r="L79" i="10"/>
  <c r="H79" i="10"/>
  <c r="Q79" i="10" s="1"/>
  <c r="L78" i="10"/>
  <c r="H78" i="10"/>
  <c r="Q78" i="10" s="1"/>
  <c r="Q76" i="10"/>
  <c r="L76" i="10"/>
  <c r="H76" i="10"/>
  <c r="L75" i="10"/>
  <c r="H75" i="10"/>
  <c r="Q75" i="10" s="1"/>
  <c r="L74" i="10"/>
  <c r="H74" i="10"/>
  <c r="Q74" i="10" s="1"/>
  <c r="L71" i="10"/>
  <c r="H71" i="10"/>
  <c r="Q71" i="10" s="1"/>
  <c r="L70" i="10"/>
  <c r="H70" i="10"/>
  <c r="Q70" i="10" s="1"/>
  <c r="Q69" i="10"/>
  <c r="L69" i="10"/>
  <c r="H69" i="10"/>
  <c r="L67" i="10"/>
  <c r="H67" i="10"/>
  <c r="Q67" i="10" s="1"/>
  <c r="L66" i="10"/>
  <c r="H66" i="10"/>
  <c r="Q66" i="10" s="1"/>
  <c r="Q65" i="10"/>
  <c r="L65" i="10"/>
  <c r="H65" i="10"/>
  <c r="L63" i="10"/>
  <c r="H63" i="10"/>
  <c r="Q63" i="10" s="1"/>
  <c r="L62" i="10"/>
  <c r="H62" i="10"/>
  <c r="Q62" i="10" s="1"/>
  <c r="L61" i="10"/>
  <c r="H61" i="10"/>
  <c r="Q61" i="10" s="1"/>
  <c r="L57" i="10"/>
  <c r="H57" i="10"/>
  <c r="Q57" i="10" s="1"/>
  <c r="Q56" i="10"/>
  <c r="L56" i="10"/>
  <c r="H56" i="10"/>
  <c r="L55" i="10"/>
  <c r="H55" i="10"/>
  <c r="Q55" i="10" s="1"/>
  <c r="L53" i="10"/>
  <c r="H53" i="10"/>
  <c r="Q53" i="10" s="1"/>
  <c r="Q52" i="10"/>
  <c r="L52" i="10"/>
  <c r="H52" i="10"/>
  <c r="L51" i="10"/>
  <c r="H51" i="10"/>
  <c r="Q51" i="10" s="1"/>
  <c r="L49" i="10"/>
  <c r="H49" i="10"/>
  <c r="Q49" i="10" s="1"/>
  <c r="L48" i="10"/>
  <c r="H48" i="10"/>
  <c r="Q48" i="10" s="1"/>
  <c r="L47" i="10"/>
  <c r="H47" i="10"/>
  <c r="Q47" i="10" s="1"/>
  <c r="Q44" i="10"/>
  <c r="L44" i="10"/>
  <c r="H44" i="10"/>
  <c r="L43" i="10"/>
  <c r="H43" i="10"/>
  <c r="Q43" i="10" s="1"/>
  <c r="L42" i="10"/>
  <c r="H42" i="10"/>
  <c r="Q42" i="10" s="1"/>
  <c r="Q40" i="10"/>
  <c r="L40" i="10"/>
  <c r="H40" i="10"/>
  <c r="L39" i="10"/>
  <c r="H39" i="10"/>
  <c r="Q39" i="10" s="1"/>
  <c r="L38" i="10"/>
  <c r="H38" i="10"/>
  <c r="Q38" i="10" s="1"/>
  <c r="L36" i="10"/>
  <c r="H36" i="10"/>
  <c r="Q36" i="10" s="1"/>
  <c r="L35" i="10"/>
  <c r="H35" i="10"/>
  <c r="Q35" i="10" s="1"/>
  <c r="Q34" i="10"/>
  <c r="L34" i="10"/>
  <c r="H34" i="10"/>
  <c r="L30" i="10"/>
  <c r="H30" i="10"/>
  <c r="Q30" i="10" s="1"/>
  <c r="L29" i="10"/>
  <c r="H29" i="10"/>
  <c r="Q29" i="10" s="1"/>
  <c r="Q28" i="10"/>
  <c r="L28" i="10"/>
  <c r="H28" i="10"/>
  <c r="L26" i="10"/>
  <c r="H26" i="10"/>
  <c r="Q26" i="10" s="1"/>
  <c r="L25" i="10"/>
  <c r="H25" i="10"/>
  <c r="Q25" i="10" s="1"/>
  <c r="L24" i="10"/>
  <c r="H24" i="10"/>
  <c r="Q24" i="10" s="1"/>
  <c r="L22" i="10"/>
  <c r="H22" i="10"/>
  <c r="Q22" i="10" s="1"/>
  <c r="Q21" i="10"/>
  <c r="L21" i="10"/>
  <c r="H21" i="10"/>
  <c r="L20" i="10"/>
  <c r="H20" i="10"/>
  <c r="Q20" i="10" s="1"/>
  <c r="L17" i="10"/>
  <c r="H17" i="10"/>
  <c r="Q17" i="10" s="1"/>
  <c r="Q16" i="10"/>
  <c r="L16" i="10"/>
  <c r="H16" i="10"/>
  <c r="L15" i="10"/>
  <c r="H15" i="10"/>
  <c r="Q15" i="10" s="1"/>
  <c r="L13" i="10"/>
  <c r="H13" i="10"/>
  <c r="Q13" i="10" s="1"/>
  <c r="L12" i="10"/>
  <c r="H12" i="10"/>
  <c r="Q12" i="10" s="1"/>
  <c r="L11" i="10"/>
  <c r="H11" i="10"/>
  <c r="Q11" i="10" s="1"/>
  <c r="Q9" i="10"/>
  <c r="L9" i="10"/>
  <c r="H9" i="10"/>
  <c r="L8" i="10"/>
  <c r="H8" i="10"/>
  <c r="Q8" i="10" s="1"/>
  <c r="L7" i="10"/>
  <c r="H7" i="10"/>
  <c r="Q7" i="10" s="1"/>
  <c r="Q183" i="9"/>
  <c r="L183" i="9"/>
  <c r="H183" i="9"/>
  <c r="L182" i="9"/>
  <c r="H182" i="9"/>
  <c r="Q182" i="9" s="1"/>
  <c r="L181" i="9"/>
  <c r="H181" i="9"/>
  <c r="Q181" i="9" s="1"/>
  <c r="L180" i="9"/>
  <c r="H180" i="9"/>
  <c r="Q180" i="9" s="1"/>
  <c r="L179" i="9"/>
  <c r="H179" i="9"/>
  <c r="Q179" i="9" s="1"/>
  <c r="Q178" i="9"/>
  <c r="L178" i="9"/>
  <c r="H178" i="9"/>
  <c r="L176" i="9"/>
  <c r="H176" i="9"/>
  <c r="Q176" i="9" s="1"/>
  <c r="L175" i="9"/>
  <c r="H175" i="9"/>
  <c r="Q175" i="9" s="1"/>
  <c r="Q174" i="9"/>
  <c r="L174" i="9"/>
  <c r="H174" i="9"/>
  <c r="L173" i="9"/>
  <c r="H173" i="9"/>
  <c r="Q173" i="9" s="1"/>
  <c r="L172" i="9"/>
  <c r="H172" i="9"/>
  <c r="Q172" i="9" s="1"/>
  <c r="L171" i="9"/>
  <c r="H171" i="9"/>
  <c r="Q171" i="9" s="1"/>
  <c r="L169" i="9"/>
  <c r="H169" i="9"/>
  <c r="Q169" i="9" s="1"/>
  <c r="Q168" i="9"/>
  <c r="L168" i="9"/>
  <c r="H168" i="9"/>
  <c r="L167" i="9"/>
  <c r="H167" i="9"/>
  <c r="Q167" i="9" s="1"/>
  <c r="L166" i="9"/>
  <c r="H166" i="9"/>
  <c r="Q166" i="9" s="1"/>
  <c r="Q165" i="9"/>
  <c r="L165" i="9"/>
  <c r="H165" i="9"/>
  <c r="L164" i="9"/>
  <c r="H164" i="9"/>
  <c r="Q164" i="9" s="1"/>
  <c r="L161" i="9"/>
  <c r="H161" i="9"/>
  <c r="Q161" i="9" s="1"/>
  <c r="L160" i="9"/>
  <c r="H160" i="9"/>
  <c r="Q160" i="9" s="1"/>
  <c r="L159" i="9"/>
  <c r="H159" i="9"/>
  <c r="Q159" i="9" s="1"/>
  <c r="Q158" i="9"/>
  <c r="L158" i="9"/>
  <c r="H158" i="9"/>
  <c r="L157" i="9"/>
  <c r="H157" i="9"/>
  <c r="Q157" i="9" s="1"/>
  <c r="L156" i="9"/>
  <c r="H156" i="9"/>
  <c r="Q156" i="9" s="1"/>
  <c r="Q154" i="9"/>
  <c r="L154" i="9"/>
  <c r="H154" i="9"/>
  <c r="L153" i="9"/>
  <c r="H153" i="9"/>
  <c r="Q153" i="9" s="1"/>
  <c r="L152" i="9"/>
  <c r="H152" i="9"/>
  <c r="Q152" i="9" s="1"/>
  <c r="L151" i="9"/>
  <c r="H151" i="9"/>
  <c r="Q151" i="9" s="1"/>
  <c r="L150" i="9"/>
  <c r="H150" i="9"/>
  <c r="Q150" i="9" s="1"/>
  <c r="Q149" i="9"/>
  <c r="L149" i="9"/>
  <c r="H149" i="9"/>
  <c r="L147" i="9"/>
  <c r="H147" i="9"/>
  <c r="Q147" i="9" s="1"/>
  <c r="L146" i="9"/>
  <c r="H146" i="9"/>
  <c r="Q146" i="9" s="1"/>
  <c r="Q145" i="9"/>
  <c r="L145" i="9"/>
  <c r="H145" i="9"/>
  <c r="L144" i="9"/>
  <c r="H144" i="9"/>
  <c r="Q144" i="9" s="1"/>
  <c r="L143" i="9"/>
  <c r="H143" i="9"/>
  <c r="Q143" i="9" s="1"/>
  <c r="L142" i="9"/>
  <c r="H142" i="9"/>
  <c r="Q142" i="9" s="1"/>
  <c r="L138" i="9"/>
  <c r="H138" i="9"/>
  <c r="Q138" i="9" s="1"/>
  <c r="Q137" i="9"/>
  <c r="L137" i="9"/>
  <c r="H137" i="9"/>
  <c r="L136" i="9"/>
  <c r="H136" i="9"/>
  <c r="Q136" i="9" s="1"/>
  <c r="L135" i="9"/>
  <c r="H135" i="9"/>
  <c r="Q135" i="9" s="1"/>
  <c r="Q134" i="9"/>
  <c r="L134" i="9"/>
  <c r="H134" i="9"/>
  <c r="L133" i="9"/>
  <c r="H133" i="9"/>
  <c r="Q133" i="9" s="1"/>
  <c r="L131" i="9"/>
  <c r="H131" i="9"/>
  <c r="Q131" i="9" s="1"/>
  <c r="L130" i="9"/>
  <c r="H130" i="9"/>
  <c r="Q130" i="9" s="1"/>
  <c r="L129" i="9"/>
  <c r="H129" i="9"/>
  <c r="Q129" i="9" s="1"/>
  <c r="Q128" i="9"/>
  <c r="L128" i="9"/>
  <c r="H128" i="9"/>
  <c r="L127" i="9"/>
  <c r="H127" i="9"/>
  <c r="Q127" i="9" s="1"/>
  <c r="L126" i="9"/>
  <c r="H126" i="9"/>
  <c r="Q126" i="9" s="1"/>
  <c r="Q124" i="9"/>
  <c r="L124" i="9"/>
  <c r="H124" i="9"/>
  <c r="L123" i="9"/>
  <c r="H123" i="9"/>
  <c r="Q123" i="9" s="1"/>
  <c r="L122" i="9"/>
  <c r="H122" i="9"/>
  <c r="Q122" i="9" s="1"/>
  <c r="L121" i="9"/>
  <c r="H121" i="9"/>
  <c r="Q121" i="9" s="1"/>
  <c r="L120" i="9"/>
  <c r="H120" i="9"/>
  <c r="Q120" i="9" s="1"/>
  <c r="Q119" i="9"/>
  <c r="L119" i="9"/>
  <c r="H119" i="9"/>
  <c r="L116" i="9"/>
  <c r="H116" i="9"/>
  <c r="Q116" i="9" s="1"/>
  <c r="L115" i="9"/>
  <c r="H115" i="9"/>
  <c r="Q115" i="9" s="1"/>
  <c r="Q114" i="9"/>
  <c r="L114" i="9"/>
  <c r="H114" i="9"/>
  <c r="L113" i="9"/>
  <c r="H113" i="9"/>
  <c r="Q113" i="9" s="1"/>
  <c r="L112" i="9"/>
  <c r="H112" i="9"/>
  <c r="Q112" i="9" s="1"/>
  <c r="L111" i="9"/>
  <c r="H111" i="9"/>
  <c r="Q111" i="9" s="1"/>
  <c r="L109" i="9"/>
  <c r="H109" i="9"/>
  <c r="Q109" i="9" s="1"/>
  <c r="Q108" i="9"/>
  <c r="L108" i="9"/>
  <c r="H108" i="9"/>
  <c r="L107" i="9"/>
  <c r="H107" i="9"/>
  <c r="Q107" i="9" s="1"/>
  <c r="L106" i="9"/>
  <c r="H106" i="9"/>
  <c r="Q106" i="9" s="1"/>
  <c r="Q105" i="9"/>
  <c r="L105" i="9"/>
  <c r="H105" i="9"/>
  <c r="L104" i="9"/>
  <c r="H104" i="9"/>
  <c r="Q104" i="9" s="1"/>
  <c r="L102" i="9"/>
  <c r="H102" i="9"/>
  <c r="Q102" i="9" s="1"/>
  <c r="L101" i="9"/>
  <c r="H101" i="9"/>
  <c r="Q101" i="9" s="1"/>
  <c r="L100" i="9"/>
  <c r="H100" i="9"/>
  <c r="Q100" i="9" s="1"/>
  <c r="Q99" i="9"/>
  <c r="L99" i="9"/>
  <c r="H99" i="9"/>
  <c r="L98" i="9"/>
  <c r="H98" i="9"/>
  <c r="Q98" i="9" s="1"/>
  <c r="L97" i="9"/>
  <c r="H97" i="9"/>
  <c r="Q97" i="9" s="1"/>
  <c r="Q93" i="9"/>
  <c r="L93" i="9"/>
  <c r="H93" i="9"/>
  <c r="L92" i="9"/>
  <c r="H92" i="9"/>
  <c r="Q92" i="9" s="1"/>
  <c r="L91" i="9"/>
  <c r="H91" i="9"/>
  <c r="Q91" i="9" s="1"/>
  <c r="L90" i="9"/>
  <c r="H90" i="9"/>
  <c r="Q90" i="9" s="1"/>
  <c r="L89" i="9"/>
  <c r="H89" i="9"/>
  <c r="Q89" i="9" s="1"/>
  <c r="Q88" i="9"/>
  <c r="L88" i="9"/>
  <c r="H88" i="9"/>
  <c r="L86" i="9"/>
  <c r="H86" i="9"/>
  <c r="Q86" i="9" s="1"/>
  <c r="L85" i="9"/>
  <c r="H85" i="9"/>
  <c r="Q85" i="9" s="1"/>
  <c r="Q84" i="9"/>
  <c r="L84" i="9"/>
  <c r="H84" i="9"/>
  <c r="L83" i="9"/>
  <c r="H83" i="9"/>
  <c r="Q83" i="9" s="1"/>
  <c r="L82" i="9"/>
  <c r="H82" i="9"/>
  <c r="Q82" i="9" s="1"/>
  <c r="L81" i="9"/>
  <c r="H81" i="9"/>
  <c r="Q81" i="9" s="1"/>
  <c r="L79" i="9"/>
  <c r="H79" i="9"/>
  <c r="Q79" i="9" s="1"/>
  <c r="Q78" i="9"/>
  <c r="L78" i="9"/>
  <c r="H78" i="9"/>
  <c r="L77" i="9"/>
  <c r="H77" i="9"/>
  <c r="Q77" i="9" s="1"/>
  <c r="L76" i="9"/>
  <c r="H76" i="9"/>
  <c r="Q76" i="9" s="1"/>
  <c r="Q75" i="9"/>
  <c r="L75" i="9"/>
  <c r="H75" i="9"/>
  <c r="L74" i="9"/>
  <c r="H74" i="9"/>
  <c r="Q74" i="9" s="1"/>
  <c r="L71" i="9"/>
  <c r="H71" i="9"/>
  <c r="Q71" i="9" s="1"/>
  <c r="L70" i="9"/>
  <c r="H70" i="9"/>
  <c r="Q70" i="9" s="1"/>
  <c r="L69" i="9"/>
  <c r="H69" i="9"/>
  <c r="Q69" i="9" s="1"/>
  <c r="Q68" i="9"/>
  <c r="L68" i="9"/>
  <c r="H68" i="9"/>
  <c r="L67" i="9"/>
  <c r="H67" i="9"/>
  <c r="Q67" i="9" s="1"/>
  <c r="L66" i="9"/>
  <c r="H66" i="9"/>
  <c r="Q66" i="9" s="1"/>
  <c r="Q64" i="9"/>
  <c r="L64" i="9"/>
  <c r="H64" i="9"/>
  <c r="L63" i="9"/>
  <c r="H63" i="9"/>
  <c r="Q63" i="9" s="1"/>
  <c r="L62" i="9"/>
  <c r="H62" i="9"/>
  <c r="Q62" i="9" s="1"/>
  <c r="L61" i="9"/>
  <c r="H61" i="9"/>
  <c r="Q61" i="9" s="1"/>
  <c r="L60" i="9"/>
  <c r="H60" i="9"/>
  <c r="Q60" i="9" s="1"/>
  <c r="Q59" i="9"/>
  <c r="L59" i="9"/>
  <c r="H59" i="9"/>
  <c r="L57" i="9"/>
  <c r="H57" i="9"/>
  <c r="Q57" i="9" s="1"/>
  <c r="L56" i="9"/>
  <c r="H56" i="9"/>
  <c r="Q56" i="9" s="1"/>
  <c r="Q55" i="9"/>
  <c r="L55" i="9"/>
  <c r="H55" i="9"/>
  <c r="L54" i="9"/>
  <c r="H54" i="9"/>
  <c r="Q54" i="9" s="1"/>
  <c r="L53" i="9"/>
  <c r="H53" i="9"/>
  <c r="Q53" i="9" s="1"/>
  <c r="L52" i="9"/>
  <c r="H52" i="9"/>
  <c r="Q52" i="9" s="1"/>
  <c r="L48" i="9"/>
  <c r="H48" i="9"/>
  <c r="Q48" i="9" s="1"/>
  <c r="Q47" i="9"/>
  <c r="L47" i="9"/>
  <c r="H47" i="9"/>
  <c r="L46" i="9"/>
  <c r="H46" i="9"/>
  <c r="Q46" i="9" s="1"/>
  <c r="L45" i="9"/>
  <c r="H45" i="9"/>
  <c r="Q45" i="9" s="1"/>
  <c r="Q44" i="9"/>
  <c r="L44" i="9"/>
  <c r="H44" i="9"/>
  <c r="L43" i="9"/>
  <c r="H43" i="9"/>
  <c r="Q43" i="9" s="1"/>
  <c r="L41" i="9"/>
  <c r="H41" i="9"/>
  <c r="Q41" i="9" s="1"/>
  <c r="L40" i="9"/>
  <c r="H40" i="9"/>
  <c r="Q40" i="9" s="1"/>
  <c r="L39" i="9"/>
  <c r="H39" i="9"/>
  <c r="Q39" i="9" s="1"/>
  <c r="Q38" i="9"/>
  <c r="L38" i="9"/>
  <c r="H38" i="9"/>
  <c r="L37" i="9"/>
  <c r="H37" i="9"/>
  <c r="Q37" i="9" s="1"/>
  <c r="L36" i="9"/>
  <c r="H36" i="9"/>
  <c r="Q36" i="9" s="1"/>
  <c r="Q34" i="9"/>
  <c r="L34" i="9"/>
  <c r="H34" i="9"/>
  <c r="L33" i="9"/>
  <c r="H33" i="9"/>
  <c r="Q33" i="9" s="1"/>
  <c r="L32" i="9"/>
  <c r="H32" i="9"/>
  <c r="Q32" i="9" s="1"/>
  <c r="L31" i="9"/>
  <c r="H31" i="9"/>
  <c r="Q31" i="9" s="1"/>
  <c r="L30" i="9"/>
  <c r="H30" i="9"/>
  <c r="Q30" i="9" s="1"/>
  <c r="Q29" i="9"/>
  <c r="L29" i="9"/>
  <c r="H29" i="9"/>
  <c r="L26" i="9"/>
  <c r="H26" i="9"/>
  <c r="Q26" i="9" s="1"/>
  <c r="L25" i="9"/>
  <c r="H25" i="9"/>
  <c r="Q25" i="9" s="1"/>
  <c r="Q24" i="9"/>
  <c r="L24" i="9"/>
  <c r="H24" i="9"/>
  <c r="L23" i="9"/>
  <c r="H23" i="9"/>
  <c r="Q23" i="9" s="1"/>
  <c r="L22" i="9"/>
  <c r="H22" i="9"/>
  <c r="Q22" i="9" s="1"/>
  <c r="L21" i="9"/>
  <c r="H21" i="9"/>
  <c r="Q21" i="9" s="1"/>
  <c r="L19" i="9"/>
  <c r="H19" i="9"/>
  <c r="Q19" i="9" s="1"/>
  <c r="Q18" i="9"/>
  <c r="L18" i="9"/>
  <c r="H18" i="9"/>
  <c r="L17" i="9"/>
  <c r="H17" i="9"/>
  <c r="Q17" i="9" s="1"/>
  <c r="L16" i="9"/>
  <c r="H16" i="9"/>
  <c r="Q16" i="9" s="1"/>
  <c r="Q15" i="9"/>
  <c r="L15" i="9"/>
  <c r="H15" i="9"/>
  <c r="L14" i="9"/>
  <c r="H14" i="9"/>
  <c r="Q14" i="9" s="1"/>
  <c r="L12" i="9"/>
  <c r="H12" i="9"/>
  <c r="Q12" i="9" s="1"/>
  <c r="L11" i="9"/>
  <c r="H11" i="9"/>
  <c r="Q11" i="9" s="1"/>
  <c r="L10" i="9"/>
  <c r="H10" i="9"/>
  <c r="Q10" i="9" s="1"/>
  <c r="Q9" i="9"/>
  <c r="L9" i="9"/>
  <c r="H9" i="9"/>
  <c r="L8" i="9"/>
  <c r="H8" i="9"/>
  <c r="Q8" i="9" s="1"/>
  <c r="L7" i="9"/>
  <c r="H7" i="9"/>
  <c r="Q7" i="9" s="1"/>
  <c r="Q39" i="8"/>
  <c r="L39" i="8"/>
  <c r="H39" i="8"/>
  <c r="L38" i="8"/>
  <c r="H38" i="8"/>
  <c r="Q38" i="8" s="1"/>
  <c r="L37" i="8"/>
  <c r="H37" i="8"/>
  <c r="Q37" i="8" s="1"/>
  <c r="L35" i="8"/>
  <c r="H35" i="8"/>
  <c r="Q35" i="8" s="1"/>
  <c r="L34" i="8"/>
  <c r="H34" i="8"/>
  <c r="Q34" i="8" s="1"/>
  <c r="Q33" i="8"/>
  <c r="L33" i="8"/>
  <c r="H33" i="8"/>
  <c r="L30" i="8"/>
  <c r="H30" i="8"/>
  <c r="Q30" i="8" s="1"/>
  <c r="L29" i="8"/>
  <c r="H29" i="8"/>
  <c r="Q29" i="8" s="1"/>
  <c r="Q28" i="8"/>
  <c r="L28" i="8"/>
  <c r="H28" i="8"/>
  <c r="L26" i="8"/>
  <c r="H26" i="8"/>
  <c r="Q26" i="8" s="1"/>
  <c r="L25" i="8"/>
  <c r="H25" i="8"/>
  <c r="Q25" i="8" s="1"/>
  <c r="L24" i="8"/>
  <c r="H24" i="8"/>
  <c r="Q24" i="8" s="1"/>
  <c r="L21" i="8"/>
  <c r="H21" i="8"/>
  <c r="Q21" i="8" s="1"/>
  <c r="Q20" i="8"/>
  <c r="L20" i="8"/>
  <c r="H20" i="8"/>
  <c r="L19" i="8"/>
  <c r="H19" i="8"/>
  <c r="Q19" i="8" s="1"/>
  <c r="L17" i="8"/>
  <c r="H17" i="8"/>
  <c r="Q17" i="8" s="1"/>
  <c r="Q16" i="8"/>
  <c r="L16" i="8"/>
  <c r="H16" i="8"/>
  <c r="L15" i="8"/>
  <c r="H15" i="8"/>
  <c r="Q15" i="8" s="1"/>
  <c r="L12" i="8"/>
  <c r="H12" i="8"/>
  <c r="Q12" i="8" s="1"/>
  <c r="L11" i="8"/>
  <c r="H11" i="8"/>
  <c r="Q11" i="8" s="1"/>
  <c r="L10" i="8"/>
  <c r="H10" i="8"/>
  <c r="Q10" i="8" s="1"/>
  <c r="Q8" i="8"/>
  <c r="L8" i="8"/>
  <c r="H8" i="8"/>
  <c r="L7" i="8"/>
  <c r="H7" i="8"/>
  <c r="Q7" i="8" s="1"/>
  <c r="L6" i="8"/>
  <c r="H6" i="8"/>
  <c r="Q6" i="8" s="1"/>
</calcChain>
</file>

<file path=xl/sharedStrings.xml><?xml version="1.0" encoding="utf-8"?>
<sst xmlns="http://schemas.openxmlformats.org/spreadsheetml/2006/main" count="922" uniqueCount="240">
  <si>
    <t>Event</t>
  </si>
  <si>
    <t>Diagnosis Code</t>
  </si>
  <si>
    <t>Description</t>
  </si>
  <si>
    <t>ICH</t>
  </si>
  <si>
    <t>431</t>
  </si>
  <si>
    <t>Intracerebral_hemorrhage</t>
  </si>
  <si>
    <t>GIH</t>
  </si>
  <si>
    <t>531.0</t>
  </si>
  <si>
    <t>Gastric_ulcer1</t>
  </si>
  <si>
    <t>531.00</t>
  </si>
  <si>
    <t>531.01</t>
  </si>
  <si>
    <t>531.2</t>
  </si>
  <si>
    <t>Gastric_ulcer2</t>
  </si>
  <si>
    <t>531.20</t>
  </si>
  <si>
    <t>531.21</t>
  </si>
  <si>
    <t>531.4</t>
  </si>
  <si>
    <t>Gastric_ulcer3</t>
  </si>
  <si>
    <t>531.40</t>
  </si>
  <si>
    <t>531.41</t>
  </si>
  <si>
    <t>531.6</t>
  </si>
  <si>
    <t>Gastric_ulcer4</t>
  </si>
  <si>
    <t>531.60</t>
  </si>
  <si>
    <t>531.61</t>
  </si>
  <si>
    <t>532.0</t>
  </si>
  <si>
    <t>duodenal_ulcer1</t>
  </si>
  <si>
    <t>532.00</t>
  </si>
  <si>
    <t>532.01</t>
  </si>
  <si>
    <t>532.2</t>
  </si>
  <si>
    <t>duodenal_ulcer2</t>
  </si>
  <si>
    <t>532.20</t>
  </si>
  <si>
    <t>532.21</t>
  </si>
  <si>
    <t>532.4</t>
  </si>
  <si>
    <t>duodenal_ulcer3</t>
  </si>
  <si>
    <t>532.40</t>
  </si>
  <si>
    <t>532.41</t>
  </si>
  <si>
    <t>532.6</t>
  </si>
  <si>
    <t>duodenal_ulcer4</t>
  </si>
  <si>
    <t>532.60</t>
  </si>
  <si>
    <t>532.61</t>
  </si>
  <si>
    <t>533.0</t>
  </si>
  <si>
    <t>peptic_ulcer1</t>
  </si>
  <si>
    <t>533.00</t>
  </si>
  <si>
    <t>533.01</t>
  </si>
  <si>
    <t>533.2</t>
  </si>
  <si>
    <t>peptic_ulcer2</t>
  </si>
  <si>
    <t>533.20</t>
  </si>
  <si>
    <t>533.21</t>
  </si>
  <si>
    <t>533.4</t>
  </si>
  <si>
    <t>peptic_ulcer3</t>
  </si>
  <si>
    <t>533.40</t>
  </si>
  <si>
    <t>533.41</t>
  </si>
  <si>
    <t>533.6</t>
  </si>
  <si>
    <t>peptic_ulcer4</t>
  </si>
  <si>
    <t>533.60</t>
  </si>
  <si>
    <t>533.61</t>
  </si>
  <si>
    <t>534.0</t>
  </si>
  <si>
    <t>gastrojejunal_ulcer1</t>
  </si>
  <si>
    <t>534.00</t>
  </si>
  <si>
    <t>534.01</t>
  </si>
  <si>
    <t>534.2</t>
  </si>
  <si>
    <t>gastrojejunal_ulcer2</t>
  </si>
  <si>
    <t>534.20</t>
  </si>
  <si>
    <t>534.21</t>
  </si>
  <si>
    <t>534.4</t>
  </si>
  <si>
    <t>gastrojejunal_ulcer3</t>
  </si>
  <si>
    <t>534.40</t>
  </si>
  <si>
    <t>534.41</t>
  </si>
  <si>
    <t>534.6</t>
  </si>
  <si>
    <t>gastrojejunal_ulcer4</t>
  </si>
  <si>
    <t>534.60</t>
  </si>
  <si>
    <t>534.61</t>
  </si>
  <si>
    <t>578.0</t>
  </si>
  <si>
    <t>GI_hemorrhage</t>
  </si>
  <si>
    <t>Notes:</t>
  </si>
  <si>
    <t>[1] ICD-9CM codes were referenced from MPR41 year 3.</t>
  </si>
  <si>
    <t>Dabigatran New Users</t>
  </si>
  <si>
    <t>Dabigatran Person-Years</t>
  </si>
  <si>
    <t>Dabigatran User Events</t>
  </si>
  <si>
    <t>Warfarin New Users</t>
  </si>
  <si>
    <t>Warfarin Person-Years</t>
  </si>
  <si>
    <t>Warfarin User Events</t>
  </si>
  <si>
    <t>Crude IRR</t>
  </si>
  <si>
    <t>Adjusted IRR</t>
  </si>
  <si>
    <t>Adjusted IRR 95% CI</t>
  </si>
  <si>
    <t>Dabigatran and Warfarin, Incident with Respect to Itself</t>
  </si>
  <si>
    <t>183-Day Washout</t>
  </si>
  <si>
    <t>GIH/ICH</t>
  </si>
  <si>
    <t>365-Day Washout</t>
  </si>
  <si>
    <t>Dabigatran and Warfarin, Incident with Respect to Dabigatran or Warfarin</t>
  </si>
  <si>
    <t>[2] Age, Gender, Year and Data Partner were used for adjustment in the Adjusted IRR calculations.</t>
  </si>
  <si>
    <t>Scenario</t>
  </si>
  <si>
    <t>Overview</t>
  </si>
  <si>
    <t>Request Description</t>
  </si>
  <si>
    <t>Request ID</t>
  </si>
  <si>
    <t>msy4_mpr46_v2, Report 2 of 2</t>
  </si>
  <si>
    <t>Specifications</t>
  </si>
  <si>
    <t>Program parameter inputs and scenarios</t>
  </si>
  <si>
    <t>Glossary</t>
  </si>
  <si>
    <t>List of Terms found in this Report and their Definitions</t>
  </si>
  <si>
    <t>Table 1</t>
  </si>
  <si>
    <t>Table displaying the Number of New Users, New Episodes, Dispensings, Total Days Supplied, Days at Risk, Eligible Members, Member-Days, New Users per 1,000 Eligible Members, Days Supplied per User, Dispensings per User, and Days Supplied per Dispensing by Exposure and Incidence Criteria - October 19, 2010 to December 31, 2012.</t>
  </si>
  <si>
    <t>Table 2</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</si>
  <si>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Age Group - October 19, 2010 to December 31, 2012.</t>
  </si>
  <si>
    <t>Table 3</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</si>
  <si>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Sex - October 19, 2010 to December 31, 2012.</t>
  </si>
  <si>
    <t>Table 4</t>
  </si>
  <si>
    <t>Table displaying the Number of New Users, New Episodes, Dispensings, Total Days Supplied, Days at Risk, Eligible Members, Member-Days, New Users per 1,000 Eligible Members, Days Supplied per User, Dispensings per User, and Days Supplied per Dispensing by Exposure, Incidence Criteria, and Year - October 19, 2010 to December 31, 2012.</t>
  </si>
  <si>
    <t>Table 5</t>
  </si>
  <si>
    <t>Table displaying the Crude and Adjusted Incident Rate Ratios and their Corresponding 95% Confidence Intervals.</t>
  </si>
  <si>
    <t>Figure 1</t>
  </si>
  <si>
    <t>Figure displaying the Crude and Adjusted Incident Rate Ratios.</t>
  </si>
  <si>
    <t>Appendix A</t>
  </si>
  <si>
    <t>Table of ICD-9CM Code List for Bleeding Events.</t>
  </si>
  <si>
    <t>Please contact the Mini-Sentinel Operations Center (MSOC_Requests@harvardpilgrim.org) for questions and to provide comments/suggestions for future enhancements to this document.</t>
  </si>
  <si>
    <t>Query ID MPR46 Part 2 - Summary of Incident Anticoagulant Use and Bleeding Events in the MSDD between October 19, 2010 and December 31, 2012, Specifications (EXACT DIAGNOSIS CODE MATCHING)</t>
  </si>
  <si>
    <t>Drug/Exposure</t>
  </si>
  <si>
    <t xml:space="preserve">         Event/Outcome</t>
  </si>
  <si>
    <t>Incident exposure</t>
  </si>
  <si>
    <t>Incident wrt Flag</t>
  </si>
  <si>
    <t>Incident w/ respect to:</t>
  </si>
  <si>
    <t>Washout (days)</t>
  </si>
  <si>
    <t>Incidence Type</t>
  </si>
  <si>
    <t>Episode Gap</t>
  </si>
  <si>
    <t>Exposure Extension Period</t>
  </si>
  <si>
    <t>Min. Episode Duration</t>
  </si>
  <si>
    <t>Min. Days Supplied</t>
  </si>
  <si>
    <t>Event/ Outcome</t>
  </si>
  <si>
    <t>Care Setting/Principal DX</t>
  </si>
  <si>
    <t>Event incident w/ respect to:</t>
  </si>
  <si>
    <t>Incident Only Care Setting</t>
  </si>
  <si>
    <t>Blackout Period</t>
  </si>
  <si>
    <t>Dabigatran</t>
  </si>
  <si>
    <t>Dabigatran or Warfarin</t>
  </si>
  <si>
    <t>SING</t>
  </si>
  <si>
    <t>ED* IP*</t>
  </si>
  <si>
    <t>ED*, IP*</t>
  </si>
  <si>
    <t>Mult</t>
  </si>
  <si>
    <t>ICH or GIH</t>
  </si>
  <si>
    <t>Warfarin</t>
  </si>
  <si>
    <t>Glossary of Terms in Modular Program 3*</t>
  </si>
  <si>
    <r>
      <rPr>
        <b/>
        <sz val="10"/>
        <color indexed="8"/>
        <rFont val="Calibri"/>
        <family val="2"/>
      </rPr>
      <t xml:space="preserve">Blackout Period </t>
    </r>
    <r>
      <rPr>
        <sz val="10"/>
        <color indexed="8"/>
        <rFont val="Calibri"/>
        <family val="2"/>
      </rPr>
      <t>- number of days at the beginning of a treatment episode that events are to be ignored.  If an event occurs during the blackout period, the episode is excluded.</t>
    </r>
  </si>
  <si>
    <r>
      <rPr>
        <b/>
        <sz val="10"/>
        <color indexed="8"/>
        <rFont val="Calibri"/>
        <family val="2"/>
      </rPr>
      <t xml:space="preserve">Care Setting </t>
    </r>
    <r>
      <rPr>
        <sz val="10"/>
        <color indexed="8"/>
        <rFont val="Calibri"/>
        <family val="2"/>
      </rPr>
      <t>- type of medical encounter or facility where the exposure, event, or condition code was recorded.  Possible care settings include: Inpatient Hospital Stay (IP), Non-Acute Institutional Stay (IS), Emergency Department (ED), Ambulatory Visit (AV), and Other Ambulatory Visit (OA).</t>
    </r>
  </si>
  <si>
    <r>
      <rPr>
        <b/>
        <sz val="10"/>
        <color indexed="8"/>
        <rFont val="Calibri"/>
        <family val="2"/>
      </rPr>
      <t>Days at Risk</t>
    </r>
    <r>
      <rPr>
        <sz val="10"/>
        <color indexed="8"/>
        <rFont val="Calibri"/>
        <family val="2"/>
      </rPr>
      <t xml:space="preserve"> - number of days supplied plus any episode gaps and exposure extension periods.</t>
    </r>
  </si>
  <si>
    <r>
      <rPr>
        <b/>
        <sz val="10"/>
        <color indexed="8"/>
        <rFont val="Calibri"/>
        <family val="2"/>
      </rPr>
      <t xml:space="preserve">Eligible Members </t>
    </r>
    <r>
      <rPr>
        <sz val="10"/>
        <color indexed="8"/>
        <rFont val="Calibri"/>
        <family val="2"/>
      </rPr>
      <t>- Number of members eligible for an incident treatment episode (defined by the drug/exposure and event washout periods) with drug and medical coverage during the query period.</t>
    </r>
  </si>
  <si>
    <r>
      <t>Enrollment Gap -</t>
    </r>
    <r>
      <rPr>
        <sz val="10"/>
        <color indexed="8"/>
        <rFont val="Calibri"/>
        <family val="2"/>
      </rPr>
      <t xml:space="preserve"> number of days allowed between two consecutive enrollment periods without breaking a “continuously enrolled” sequence.</t>
    </r>
  </si>
  <si>
    <r>
      <t xml:space="preserve">Episode Gap - </t>
    </r>
    <r>
      <rPr>
        <sz val="10"/>
        <color indexed="8"/>
        <rFont val="Calibri"/>
        <family val="2"/>
      </rPr>
      <t>number of days allowed between two (or more) consecutive exposures (dispensings/procedures) to be considered the same treatment episode.</t>
    </r>
  </si>
  <si>
    <r>
      <t xml:space="preserve">Exposure Extension Period - </t>
    </r>
    <r>
      <rPr>
        <sz val="10"/>
        <color indexed="8"/>
        <rFont val="Calibri"/>
        <family val="2"/>
      </rPr>
      <t>number of days post treatment period in which the outcomes/events are counted for a treatment episode.</t>
    </r>
  </si>
  <si>
    <r>
      <t xml:space="preserve">Lookback Period (pre-existing condition) - </t>
    </r>
    <r>
      <rPr>
        <sz val="10"/>
        <color indexed="8"/>
        <rFont val="Calibri"/>
        <family val="2"/>
      </rPr>
      <t>number of days wherein a member is required to have evidence of pre-existing condition (diagnosis/procedure/drug dispensing).</t>
    </r>
  </si>
  <si>
    <r>
      <t xml:space="preserve">Member-Days - </t>
    </r>
    <r>
      <rPr>
        <sz val="10"/>
        <color indexed="8"/>
        <rFont val="Calibri"/>
        <family val="2"/>
      </rPr>
      <t xml:space="preserve">sum of all days of enrollment with medical and drug coverage** in the query period preceded by an exposure washout period. </t>
    </r>
  </si>
  <si>
    <r>
      <t xml:space="preserve">Minimum Days Supplied - </t>
    </r>
    <r>
      <rPr>
        <sz val="10"/>
        <color indexed="8"/>
        <rFont val="Calibri"/>
        <family val="2"/>
      </rPr>
      <t>specifies a minimum number of days in length of the days supplied for the episode to be considered</t>
    </r>
  </si>
  <si>
    <r>
      <t xml:space="preserve">Minimum Episode Duration - </t>
    </r>
    <r>
      <rPr>
        <sz val="10"/>
        <color indexed="8"/>
        <rFont val="Calibri"/>
        <family val="2"/>
      </rPr>
      <t>specifies a minimum number of days in length of the epsiode for it to be considered</t>
    </r>
  </si>
  <si>
    <r>
      <t xml:space="preserve">New Episodes - </t>
    </r>
    <r>
      <rPr>
        <sz val="10"/>
        <color indexed="8"/>
        <rFont val="Calibri"/>
        <family val="2"/>
      </rPr>
      <t>new treatment episodes; length of episode is determined by days supplied in one dispensing (or consecutive dispensings bridged by the episode gap.</t>
    </r>
  </si>
  <si>
    <r>
      <t xml:space="preserve">New Users - </t>
    </r>
    <r>
      <rPr>
        <sz val="10"/>
        <color indexed="8"/>
        <rFont val="Calibri"/>
        <family val="2"/>
      </rPr>
      <t xml:space="preserve">number of members with incident exposure during the query period. Member must have no evidence of exposure (s) of interest (defined by incidence criteria)  in the prior washout period. A user may only be counted once in a query period. </t>
    </r>
  </si>
  <si>
    <r>
      <t>Principal Diagnosis -</t>
    </r>
    <r>
      <rPr>
        <sz val="10"/>
        <color indexed="8"/>
        <rFont val="Calibri"/>
        <family val="2"/>
      </rPr>
      <t xml:space="preserve"> diagnosis or condition established to be chiefly responsible for admission of the patient to the hospital.  YES will only consider diagnoses flagged as Principal</t>
    </r>
  </si>
  <si>
    <r>
      <t xml:space="preserve">Query Period - </t>
    </r>
    <r>
      <rPr>
        <sz val="10"/>
        <color indexed="8"/>
        <rFont val="Calibri"/>
        <family val="2"/>
      </rPr>
      <t>period in which the modular program looks for exposures and outcomes of interest.</t>
    </r>
  </si>
  <si>
    <r>
      <t xml:space="preserve">Total Days Supplied - </t>
    </r>
    <r>
      <rPr>
        <sz val="10"/>
        <color indexed="8"/>
        <rFont val="Calibri"/>
        <family val="2"/>
      </rPr>
      <t>number of days supplied for all dispensings in qualifying treatment episodes.</t>
    </r>
  </si>
  <si>
    <r>
      <t xml:space="preserve">Washout Period (drug/exposure)** - </t>
    </r>
    <r>
      <rPr>
        <sz val="10"/>
        <color indexed="8"/>
        <rFont val="Calibri"/>
        <family val="2"/>
      </rPr>
      <t xml:space="preserve">number of days a user is required to have no evidence of prior exposure (drug dispensing/procedure) and continuous drug and medical coverage prior to an incident treatment episode. </t>
    </r>
  </si>
  <si>
    <r>
      <t xml:space="preserve">Washout Period (event/outcome)** - </t>
    </r>
    <r>
      <rPr>
        <sz val="10"/>
        <color indexed="8"/>
        <rFont val="Calibri"/>
        <family val="2"/>
      </rPr>
      <t>number of days a user is required to have no evidence of a prior event (procedure/diagnosis) and continuous drug and medical coverage prior to an incident treatment episode.</t>
    </r>
  </si>
  <si>
    <t>*all terms may not be used in this report</t>
  </si>
  <si>
    <t>**incident treatment episodes must be incident to both the exposure and the event</t>
  </si>
  <si>
    <t>Table 1: Summary of Incident Anticoagulant Use and Bleeding Events in the MSDD between October 19, 2010 and December 31, 2012, by Dabigatran or Warfarin and Minimum Days Supplied - Without Pre-Existing Atrial Fibrillation Condition Requirement</t>
  </si>
  <si>
    <t>New Users</t>
  </si>
  <si>
    <t>New Episodes</t>
  </si>
  <si>
    <t>Dispensings</t>
  </si>
  <si>
    <t>Total Days Supplied</t>
  </si>
  <si>
    <t>Days at Risk</t>
  </si>
  <si>
    <t>Years at Risk</t>
  </si>
  <si>
    <t>New Events</t>
  </si>
  <si>
    <t>Eligible Members</t>
  </si>
  <si>
    <t>Member-Days</t>
  </si>
  <si>
    <t>Member-Years</t>
  </si>
  <si>
    <t>New Users / 1K Eligible Members</t>
  </si>
  <si>
    <t>Days Supplied / User</t>
  </si>
  <si>
    <t>Dispensings / User</t>
  </si>
  <si>
    <t>Days Supplied / Dispensing</t>
  </si>
  <si>
    <t>Events / 1k Years at Risk</t>
  </si>
  <si>
    <t>Events / 100K Days at Risk</t>
  </si>
  <si>
    <t>Dabigatran, Incident with Respect to Itself</t>
  </si>
  <si>
    <t>Dabigatran, Incident with Respect to Dabigatran and Warfarin</t>
  </si>
  <si>
    <t>Warfarin, Incident with Respect to Itself</t>
  </si>
  <si>
    <t>Warfarin, Incident with Respect to Dabigatran and Warfarin</t>
  </si>
  <si>
    <t>Table 2: Summary of Incident Anticoagulant Use and Bleeding Events in the MSDD between October 19, 2010 and December 31, 2012, by Dabigatran or Warfarin, Minimum Days Supplied and Age Group - Without Pre-Existing Atrial Fibrillation Condition Requirement</t>
  </si>
  <si>
    <t>0 to 40 Years</t>
  </si>
  <si>
    <t>41 to 54 Years</t>
  </si>
  <si>
    <t>55 to 64 Years</t>
  </si>
  <si>
    <t>65 to 74 Years</t>
  </si>
  <si>
    <t>75 to 84 Years</t>
  </si>
  <si>
    <t>85+ Years</t>
  </si>
  <si>
    <t>Table 3: Summary of Incident Anticoagulant Use and Bleeding Events in the MSDD between October 19, 2010 and December 31, 2012, by Dabigatran or Warfarin, Minimum Days Supplied, and Sex - Without Pre-Existing Atrial Fibrillation Condition Requirement</t>
  </si>
  <si>
    <t>Days Supplied/ User</t>
  </si>
  <si>
    <t>Days Supplied/ Dispensing</t>
  </si>
  <si>
    <t>Female</t>
  </si>
  <si>
    <t>Male</t>
  </si>
  <si>
    <t>Unknown</t>
  </si>
  <si>
    <t>ICH/GIH</t>
  </si>
  <si>
    <t>Washout 365</t>
  </si>
  <si>
    <t>Table 4: Summary of Incident Anticoagulant Use and Bleeding Events in the MSDD between October 19, 2010 and December 31, 2012, by Dabigatran or Warfarin, Minimum Days Supplied, and Year - Without Pre-Existing Atrial Fibrillation Condition Requirement</t>
  </si>
  <si>
    <t>[1] Crude and Adjusted IRRs and corresponding 95% CIs were calculated using a Poisson regression.</t>
  </si>
  <si>
    <t>0.43, 0.60</t>
  </si>
  <si>
    <t>0.36, 0.57</t>
  </si>
  <si>
    <t>0.42, 0.56</t>
  </si>
  <si>
    <t>0.41, 0.58</t>
  </si>
  <si>
    <t>0.34, 0.54</t>
  </si>
  <si>
    <t>0.40, 0.53</t>
  </si>
  <si>
    <t>0.40, 0.63</t>
  </si>
  <si>
    <t>0.38, 0.67</t>
  </si>
  <si>
    <t>0.41, 0.60</t>
  </si>
  <si>
    <t>0.39, 0.65</t>
  </si>
  <si>
    <t>0.33, 0.63</t>
  </si>
  <si>
    <t>0.39, 0.58</t>
  </si>
  <si>
    <t>0.41, 0.55</t>
  </si>
  <si>
    <t>0.40, 0.58</t>
  </si>
  <si>
    <t>0.32, 0.51</t>
  </si>
  <si>
    <t>0.39, 0.52</t>
  </si>
  <si>
    <t>0.39, 0.63</t>
  </si>
  <si>
    <t>0.36, 0.64</t>
  </si>
  <si>
    <t>0.40, 0.59</t>
  </si>
  <si>
    <t>0.38, 0.64</t>
  </si>
  <si>
    <t>0.31, 0.59</t>
  </si>
  <si>
    <t>0.38, 0.57</t>
  </si>
  <si>
    <t>Figure displaying the Crude IRRs and 95% CIs of Bleeding Events Comparing Dabigatran with Warfarin in the MSDD with a Pre-Existing Atrial Fibrillation Condition - October 19, 2010 and December 31, 2012.</t>
  </si>
  <si>
    <t>Figure 2</t>
  </si>
  <si>
    <t>Figure displaying the Adjusted IRRs and 95% CIs of Bleeding Events Comparing Dabigatran with Warfarin in the MSDD with a Pre-Existing Atrial Fibrillation Condition - October 19, 2010 and December 31, 2012.</t>
  </si>
  <si>
    <t>Crude IRR 
95% CI</t>
  </si>
  <si>
    <t>[3] Crude and Adjusted IRRs and corresponding 95% CIs were calculated comparing dabigatran vs warfarin (ie, dabigatran/warfarin).</t>
  </si>
  <si>
    <r>
      <t>Figure 1: Crude Incident Rate Ratios (IRRs) and 95% CIs of Bleeding Events Comparing Dabigatran with Warfarin in the MSDD between October 19, 2010 and December 31, 2012 - Without Pre-Existing Atrial Fibrillation Condition Requirement</t>
    </r>
    <r>
      <rPr>
        <b/>
        <vertAlign val="superscript"/>
        <sz val="9"/>
        <color theme="1"/>
        <rFont val="Calibri"/>
        <family val="2"/>
        <scheme val="minor"/>
      </rPr>
      <t>1,2,3</t>
    </r>
  </si>
  <si>
    <r>
      <t>Table 5: Incident Rate Ratios of Bleeding Events Comparing Dabigatran with Warfarin in the MSDD between October 19, 2010 and December 31, 2012 - Without Pre-Existing Atrial Fibrillation Condition Requirement</t>
    </r>
    <r>
      <rPr>
        <b/>
        <vertAlign val="superscript"/>
        <sz val="9"/>
        <color indexed="8"/>
        <rFont val="Calibri"/>
        <family val="2"/>
      </rPr>
      <t>1,2,3</t>
    </r>
  </si>
  <si>
    <r>
      <t>Figure 2: Incident Rate Ratios of Bleeding Events Comparing Dabigatran with Warfarin in the MSDD between October 19, 2010 and December 31, 2012 - Without Pre-Existing Atrial Fibrillation Condition Requirement</t>
    </r>
    <r>
      <rPr>
        <b/>
        <vertAlign val="superscript"/>
        <sz val="9"/>
        <color indexed="8"/>
        <rFont val="Calibri"/>
        <family val="2"/>
      </rPr>
      <t>1,2,3</t>
    </r>
  </si>
  <si>
    <t>Disclaimer</t>
  </si>
  <si>
    <t>FDA has requested execution of Modular Program #3 (MP3) to investigate exposure of two anticoagulant medications and bleeding events with and without a  pre-existing condition of atrial fibrillation (ICD-9-CM 427.31). This involved two runs of MP3.  The time window for the request is October 19, 2010 to December 31, 2012. The package was distributed to 18 Data Partners on July 22, 2013. 
This request is almost identical to a previous request (MSY4_MPR40_v1). This request only differs in that an "exact match" of the event codes (see Appendix A) for this request, and any similar invalid codes were not included in the event definition.</t>
  </si>
  <si>
    <t xml:space="preserve">Results provide counts of new anticoagulant users, dispensings, total days supplied, eligible members, member-days for patients, number of bleeding events and incident rate ratios. 48 scenarios were examined for two anticoagulant medications. This report examines the 24 scenarios in which there was no pre-existing condition requirement. Scenarios were adjusted relative to type of incidence with respect to either medication or both, a 183 or 365 day washout and two types of bleeding events (ICH and GIH - see Appendix A). </t>
  </si>
  <si>
    <r>
      <t xml:space="preserve">Incidence Type (drug/exposure)- </t>
    </r>
    <r>
      <rPr>
        <i/>
        <sz val="10"/>
        <color indexed="8"/>
        <rFont val="Calibri"/>
        <family val="2"/>
      </rPr>
      <t xml:space="preserve">Minimum incidence type </t>
    </r>
    <r>
      <rPr>
        <sz val="10"/>
        <color indexed="8"/>
        <rFont val="Calibri"/>
        <family val="2"/>
      </rPr>
      <t xml:space="preserve">will consider the first treatment episode in the query period as long as it is the first treatment episode in the user's entire available history.  </t>
    </r>
    <r>
      <rPr>
        <i/>
        <sz val="10"/>
        <color indexed="8"/>
        <rFont val="Calibri"/>
        <family val="2"/>
      </rPr>
      <t>Single</t>
    </r>
    <r>
      <rPr>
        <sz val="10"/>
        <color indexed="8"/>
        <rFont val="Calibri"/>
        <family val="2"/>
      </rPr>
      <t xml:space="preserve"> and </t>
    </r>
    <r>
      <rPr>
        <i/>
        <sz val="10"/>
        <color indexed="8"/>
        <rFont val="Calibri"/>
        <family val="2"/>
      </rPr>
      <t>Multiple incidencet types</t>
    </r>
    <r>
      <rPr>
        <sz val="10"/>
        <color indexed="8"/>
        <rFont val="Calibri"/>
        <family val="2"/>
      </rPr>
      <t xml:space="preserve"> will use the washout period to establish incidence, however </t>
    </r>
    <r>
      <rPr>
        <i/>
        <sz val="10"/>
        <color indexed="8"/>
        <rFont val="Calibri"/>
        <family val="2"/>
      </rPr>
      <t>Single</t>
    </r>
    <r>
      <rPr>
        <sz val="10"/>
        <color indexed="8"/>
        <rFont val="Calibri"/>
        <family val="2"/>
      </rPr>
      <t xml:space="preserve"> will only consider the first treatment episode whereas </t>
    </r>
    <r>
      <rPr>
        <i/>
        <sz val="10"/>
        <color indexed="8"/>
        <rFont val="Calibri"/>
        <family val="2"/>
      </rPr>
      <t>Multiple</t>
    </r>
    <r>
      <rPr>
        <sz val="10"/>
        <color indexed="8"/>
        <rFont val="Calibri"/>
        <family val="2"/>
      </rPr>
      <t xml:space="preserve"> will consider all qualifying incident treatment episodes.</t>
    </r>
  </si>
  <si>
    <r>
      <t xml:space="preserve">Incidence Type (event/outcome)- </t>
    </r>
    <r>
      <rPr>
        <i/>
        <sz val="10"/>
        <color indexed="8"/>
        <rFont val="Calibri"/>
        <family val="2"/>
      </rPr>
      <t xml:space="preserve">Minimum incidence type </t>
    </r>
    <r>
      <rPr>
        <sz val="10"/>
        <color indexed="8"/>
        <rFont val="Calibri"/>
        <family val="2"/>
      </rPr>
      <t xml:space="preserve">considers the first event in a valid episode as long as it is the first event in the user's entire available history. </t>
    </r>
    <r>
      <rPr>
        <i/>
        <sz val="10"/>
        <color indexed="8"/>
        <rFont val="Calibri"/>
        <family val="2"/>
      </rPr>
      <t>Multiple incidence type</t>
    </r>
    <r>
      <rPr>
        <sz val="10"/>
        <color indexed="8"/>
        <rFont val="Calibri"/>
        <family val="2"/>
      </rPr>
      <t xml:space="preserve"> uses the washout period to establish incidence and considers all qualifying incident treatment episodes.  The program will only consider one event per episode, but the </t>
    </r>
    <r>
      <rPr>
        <i/>
        <sz val="10"/>
        <color indexed="8"/>
        <rFont val="Calibri"/>
        <family val="2"/>
      </rPr>
      <t>Multiple incidence type</t>
    </r>
    <r>
      <rPr>
        <sz val="10"/>
        <color indexed="8"/>
        <rFont val="Calibri"/>
        <family val="2"/>
      </rPr>
      <t xml:space="preserve"> will consider more than one event per user if a user has more than one incident episode.</t>
    </r>
  </si>
  <si>
    <t>Appendix A. ICD-9CM Code List for ICH and GIH Bleeding Events</t>
  </si>
  <si>
    <t>Modular Program #3 (version 5.0) was used to investigate gastrointestinal (GIH) or intracerebral hemorrhage (ICH) events (see Appendix A) following new use of dabigatran or warfarin. The query period was from October 19, 2010 to December 31, 2012. The enrollment gap was set at 45 days; the episode gap (for drug/exposure) was set to 10 days; the episode extension period was set to 10 days, and both the minimum episode duration and minimum days supplied were set to one day. Age groups were split as follows: 0-40, 41-54, 55-64, 65-74, 75-84, and 85+ years. In total, 24 different scenarios were examined in this report with differing exposures of interest, incidence criteria, washout period, and event/outcome. See below for a description of each of these scenarios.</t>
  </si>
  <si>
    <t>The following report(s) provides findings from an FDA‐initiated query using its Mini-Sentinel pilot. While Mini-Sentinel queries may be undertaken to assess potential medical product safety risks, they may also be initiated for various other reasons. Some examples include determining a rate or count of an identified health outcome of interest, examining medical product use, exploring the feasibility of future, more detailed analyses within Mini-Sentinel, and seeking to better understand the capabilities of the Mini-Sentinel pilot.</t>
  </si>
  <si>
    <t>Data obtained through Mini-Sentinel are intended to complement other types of evidence such as preclinical studies, clinical trials, postmarket studies, and adverse event reports, all of which are used by FDA to inform regulatory decisions regarding medical product safety. The information contained in this report is provided as part of FDA’s commitment to place knowledge acquired from the Mini-Sentinel pilot in the public domain as soon as possible. Any public health actions taken by FDA regarding products involved in Mini-Sentinel queries will continue to be communicated through existing channels.</t>
  </si>
  <si>
    <t>FDA wants to emphasize that the fact that FDA has initiated a query involving a medical product and is reporting findings related to that query does not mean that FDA is suggesting health care practitioners should change their prescribing practices for the medical product or that patients taking the medical product should stop using it. Patients who have questions about the use of an identified medical product should contact their health care practitioners.</t>
  </si>
  <si>
    <t>The following report contains a description of the request, request specifications, and results from the modular program run(s).</t>
  </si>
  <si>
    <t xml:space="preserve">If you are using a web page screen reader and are unable to access this document, please contact the Mini-Sentinel Operations Center for assistance at info@mini‐sentinel.org.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</si>
</sst>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
    <numFmt numFmtId="165" formatCode="###,###,##0.00"/>
  </numFmts>
  <fonts count="22" x14ac:knownFonts="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sz val="11"/>
      <color indexed="8"/>
      <name val="Calibri"/>
      <family val="2"/>
    </font>
    <font>
      <sz val="10"/>
      <name val="MS Sans Serif"/>
      <family val="2"/>
    </font>
    <font>
      <b/>
      <sz val="9"/>
      <color indexed="8"/>
      <name val="Calibri"/>
      <family val="2"/>
    </font>
    <font>
      <b/>
      <vertAlign val="superscript"/>
      <sz val="9"/>
      <color indexed="8"/>
      <name val="Calibri"/>
      <family val="2"/>
    </font>
    <font>
      <sz val="9"/>
      <color indexed="8"/>
      <name val="Calibri"/>
      <family val="2"/>
    </font>
    <font>
      <b/>
      <i/>
      <sz val="9"/>
      <color indexed="8"/>
      <name val="Calibri"/>
      <family val="2"/>
    </font>
    <font>
      <b/>
      <sz val="10"/>
      <color indexed="8"/>
      <name val="Calibri"/>
      <family val="2"/>
    </font>
    <font>
      <sz val="10"/>
      <color theme="1"/>
      <name val="Calibri"/>
      <family val="2"/>
      <scheme val="minor"/>
    </font>
    <font>
      <b/>
      <u/>
      <sz val="10"/>
      <color indexed="8"/>
      <name val="Calibri"/>
      <family val="2"/>
    </font>
    <font>
      <sz val="10"/>
      <color indexed="8"/>
      <name val="Calibri"/>
      <family val="2"/>
    </font>
    <font>
      <b/>
      <u/>
      <sz val="10"/>
      <name val="Calibri"/>
      <family val="2"/>
    </font>
    <font>
      <sz val="10"/>
      <name val="Calibri"/>
      <family val="2"/>
      <scheme val="minor"/>
    </font>
    <font>
      <b/>
      <u/>
      <sz val="12"/>
      <color theme="1"/>
      <name val="Calibri"/>
      <family val="2"/>
      <scheme val="minor"/>
    </font>
    <font>
      <b/>
      <u/>
      <sz val="10"/>
      <color theme="1"/>
      <name val="Calibri"/>
      <family val="2"/>
      <scheme val="minor"/>
    </font>
    <font>
      <i/>
      <sz val="10"/>
      <color indexed="8"/>
      <name val="Calibri"/>
      <family val="2"/>
    </font>
    <font>
      <b/>
      <vertAlign val="superscript"/>
      <sz val="9"/>
      <color theme="1"/>
      <name val="Calibri"/>
      <family val="2"/>
      <scheme val="minor"/>
    </font>
    <font>
      <b/>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23"/>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0" fontId="5" fillId="0" borderId="0"/>
    <xf numFmtId="43" fontId="4" fillId="0" borderId="0" applyFont="0" applyFill="0" applyBorder="0" applyAlignment="0" applyProtection="0"/>
  </cellStyleXfs>
  <cellXfs count="15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0" fontId="3" fillId="0" borderId="2" xfId="0" applyFont="1" applyBorder="1"/>
    <xf numFmtId="0" fontId="3" fillId="0" borderId="0" xfId="0" applyFont="1" applyFill="1" applyBorder="1"/>
    <xf numFmtId="0" fontId="8" fillId="0" borderId="0" xfId="0" applyNumberFormat="1" applyFont="1" applyFill="1" applyBorder="1" applyAlignment="1" applyProtection="1"/>
    <xf numFmtId="0" fontId="6" fillId="2" borderId="0" xfId="0" applyFont="1" applyFill="1" applyBorder="1" applyAlignment="1" applyProtection="1">
      <alignment horizontal="left" wrapText="1"/>
    </xf>
    <xf numFmtId="0" fontId="0" fillId="2" borderId="0" xfId="0" applyFill="1" applyBorder="1" applyAlignment="1">
      <alignment horizontal="center" wrapText="1"/>
    </xf>
    <xf numFmtId="0" fontId="8" fillId="2" borderId="0" xfId="0" applyFont="1" applyFill="1" applyBorder="1" applyAlignment="1" applyProtection="1"/>
    <xf numFmtId="0" fontId="6" fillId="2" borderId="0" xfId="0" applyFont="1" applyFill="1" applyBorder="1" applyAlignment="1" applyProtection="1">
      <alignment horizontal="center" wrapText="1"/>
    </xf>
    <xf numFmtId="0" fontId="6" fillId="3" borderId="3" xfId="0" applyFont="1" applyFill="1" applyBorder="1" applyAlignment="1" applyProtection="1">
      <alignment vertical="top"/>
    </xf>
    <xf numFmtId="0" fontId="9" fillId="2" borderId="0" xfId="0" applyFont="1" applyFill="1" applyBorder="1" applyAlignment="1" applyProtection="1">
      <alignment horizontal="left" vertical="top" indent="1"/>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indent="2"/>
    </xf>
    <xf numFmtId="164" fontId="8" fillId="2" borderId="0" xfId="0" applyNumberFormat="1" applyFont="1" applyFill="1" applyBorder="1" applyAlignment="1">
      <alignment horizontal="center" wrapText="1"/>
    </xf>
    <xf numFmtId="164" fontId="8" fillId="2" borderId="0" xfId="0" applyNumberFormat="1" applyFont="1" applyFill="1" applyBorder="1" applyAlignment="1" applyProtection="1">
      <alignment horizontal="center" wrapText="1"/>
    </xf>
    <xf numFmtId="165" fontId="8" fillId="2" borderId="0" xfId="0" applyNumberFormat="1" applyFont="1" applyFill="1" applyBorder="1" applyAlignment="1" applyProtection="1">
      <alignment horizontal="center" wrapText="1"/>
    </xf>
    <xf numFmtId="164" fontId="8" fillId="2" borderId="0" xfId="1" applyNumberFormat="1" applyFont="1" applyFill="1" applyBorder="1" applyAlignment="1" applyProtection="1">
      <alignment horizontal="center" wrapText="1"/>
    </xf>
    <xf numFmtId="0" fontId="9" fillId="0" borderId="4" xfId="0" applyFont="1" applyFill="1" applyBorder="1" applyAlignment="1" applyProtection="1">
      <alignment horizontal="left" indent="1"/>
    </xf>
    <xf numFmtId="0" fontId="6" fillId="0" borderId="4"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164" fontId="8" fillId="0" borderId="4" xfId="0" applyNumberFormat="1" applyFont="1" applyFill="1" applyBorder="1" applyAlignment="1" applyProtection="1">
      <alignment horizontal="center" vertical="center"/>
    </xf>
    <xf numFmtId="0" fontId="8" fillId="2" borderId="1" xfId="0" applyFont="1" applyFill="1" applyBorder="1" applyAlignment="1" applyProtection="1">
      <alignment horizontal="left" indent="2"/>
    </xf>
    <xf numFmtId="0" fontId="0" fillId="0" borderId="1" xfId="0" applyBorder="1"/>
    <xf numFmtId="164" fontId="8" fillId="2" borderId="1" xfId="0" applyNumberFormat="1" applyFont="1" applyFill="1" applyBorder="1" applyAlignment="1">
      <alignment horizontal="center" wrapText="1"/>
    </xf>
    <xf numFmtId="164" fontId="8" fillId="2" borderId="1" xfId="0" applyNumberFormat="1" applyFont="1" applyFill="1" applyBorder="1" applyAlignment="1" applyProtection="1">
      <alignment horizontal="center" wrapText="1"/>
    </xf>
    <xf numFmtId="165" fontId="8" fillId="2" borderId="1" xfId="0" applyNumberFormat="1" applyFont="1" applyFill="1" applyBorder="1" applyAlignment="1" applyProtection="1">
      <alignment horizontal="center" wrapText="1"/>
    </xf>
    <xf numFmtId="164" fontId="8" fillId="2" borderId="1" xfId="1" applyNumberFormat="1" applyFont="1" applyFill="1" applyBorder="1" applyAlignment="1" applyProtection="1">
      <alignment horizontal="center" wrapText="1"/>
    </xf>
    <xf numFmtId="0" fontId="8" fillId="0" borderId="0" xfId="0" applyFont="1" applyFill="1" applyBorder="1" applyAlignment="1" applyProtection="1">
      <alignment horizontal="left"/>
    </xf>
    <xf numFmtId="0" fontId="8" fillId="0" borderId="0" xfId="0" applyFont="1" applyFill="1" applyBorder="1" applyAlignment="1" applyProtection="1">
      <alignment horizontal="center" vertical="center"/>
    </xf>
    <xf numFmtId="164" fontId="8" fillId="0" borderId="0" xfId="0" applyNumberFormat="1" applyFont="1" applyFill="1" applyBorder="1" applyAlignment="1" applyProtection="1">
      <alignment horizontal="center" vertical="center"/>
    </xf>
    <xf numFmtId="0" fontId="8" fillId="0" borderId="0" xfId="0" applyFont="1" applyFill="1" applyBorder="1" applyAlignment="1" applyProtection="1"/>
    <xf numFmtId="0" fontId="8" fillId="0" borderId="0" xfId="0" applyFont="1" applyFill="1" applyBorder="1" applyAlignment="1" applyProtection="1">
      <alignment horizontal="center"/>
    </xf>
    <xf numFmtId="0" fontId="6" fillId="0" borderId="0" xfId="0" applyFont="1" applyFill="1" applyBorder="1" applyAlignment="1" applyProtection="1">
      <alignment horizontal="center" wrapText="1"/>
    </xf>
    <xf numFmtId="164" fontId="8" fillId="0" borderId="0" xfId="0" applyNumberFormat="1" applyFont="1" applyFill="1" applyBorder="1" applyAlignment="1" applyProtection="1">
      <alignment horizontal="center" wrapText="1"/>
    </xf>
    <xf numFmtId="164" fontId="8" fillId="0" borderId="0"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center"/>
    </xf>
    <xf numFmtId="0" fontId="10" fillId="0" borderId="5" xfId="2" applyFont="1" applyBorder="1"/>
    <xf numFmtId="0" fontId="11" fillId="0" borderId="6" xfId="2" applyFont="1" applyBorder="1"/>
    <xf numFmtId="0" fontId="11" fillId="0" borderId="7" xfId="2" applyFont="1" applyBorder="1"/>
    <xf numFmtId="0" fontId="11" fillId="0" borderId="0" xfId="2" applyFont="1"/>
    <xf numFmtId="0" fontId="11" fillId="0" borderId="8" xfId="2" applyFont="1" applyBorder="1" applyAlignment="1">
      <alignment horizontal="center"/>
    </xf>
    <xf numFmtId="0" fontId="11" fillId="0" borderId="0" xfId="2" applyFont="1" applyBorder="1"/>
    <xf numFmtId="0" fontId="11" fillId="0" borderId="9" xfId="2" applyFont="1" applyBorder="1"/>
    <xf numFmtId="0" fontId="12" fillId="0" borderId="10" xfId="2" applyFont="1" applyFill="1" applyBorder="1" applyAlignment="1">
      <alignment horizontal="center" vertical="top" wrapText="1"/>
    </xf>
    <xf numFmtId="0" fontId="11" fillId="0" borderId="0" xfId="2" applyFont="1" applyFill="1"/>
    <xf numFmtId="0" fontId="11" fillId="0" borderId="9" xfId="2" applyFont="1" applyFill="1" applyBorder="1" applyAlignment="1">
      <alignment vertical="top" wrapText="1"/>
    </xf>
    <xf numFmtId="0" fontId="13" fillId="4" borderId="0" xfId="2" applyNumberFormat="1" applyFont="1" applyFill="1" applyBorder="1" applyAlignment="1" applyProtection="1">
      <alignment horizontal="left"/>
    </xf>
    <xf numFmtId="0" fontId="13" fillId="4" borderId="0" xfId="2" applyNumberFormat="1" applyFont="1" applyFill="1" applyBorder="1" applyAlignment="1" applyProtection="1">
      <alignment horizontal="left" wrapText="1"/>
    </xf>
    <xf numFmtId="0" fontId="14" fillId="0" borderId="10" xfId="2" applyFont="1" applyFill="1" applyBorder="1" applyAlignment="1">
      <alignment horizontal="center" vertical="top" wrapText="1"/>
    </xf>
    <xf numFmtId="0" fontId="15" fillId="0" borderId="0" xfId="2" applyFont="1" applyFill="1"/>
    <xf numFmtId="0" fontId="15" fillId="0" borderId="9" xfId="2" applyFont="1" applyFill="1" applyBorder="1"/>
    <xf numFmtId="0" fontId="11" fillId="0" borderId="9" xfId="2" applyFont="1" applyFill="1" applyBorder="1" applyAlignment="1">
      <alignment vertical="top"/>
    </xf>
    <xf numFmtId="0" fontId="12" fillId="0" borderId="0" xfId="2" applyFont="1" applyFill="1" applyBorder="1" applyAlignment="1">
      <alignment horizontal="right" vertical="top" wrapText="1"/>
    </xf>
    <xf numFmtId="0" fontId="11" fillId="0" borderId="9" xfId="2" applyFont="1" applyFill="1" applyBorder="1" applyAlignment="1">
      <alignment horizontal="left" vertical="top" wrapText="1"/>
    </xf>
    <xf numFmtId="0" fontId="10" fillId="0" borderId="11" xfId="2" applyFont="1" applyFill="1" applyBorder="1" applyAlignment="1">
      <alignment horizontal="center" vertical="top" wrapText="1"/>
    </xf>
    <xf numFmtId="0" fontId="12" fillId="0" borderId="1" xfId="2" applyFont="1" applyFill="1" applyBorder="1" applyAlignment="1">
      <alignment horizontal="left" vertical="top" wrapText="1"/>
    </xf>
    <xf numFmtId="0" fontId="11" fillId="0" borderId="12" xfId="2" applyFont="1" applyFill="1" applyBorder="1" applyAlignment="1">
      <alignment horizontal="left" vertical="top" wrapText="1"/>
    </xf>
    <xf numFmtId="0" fontId="11" fillId="0" borderId="0" xfId="2" applyFont="1" applyFill="1" applyAlignment="1">
      <alignment horizontal="center"/>
    </xf>
    <xf numFmtId="0" fontId="11" fillId="0" borderId="0" xfId="2" applyFont="1" applyAlignment="1">
      <alignment horizontal="center"/>
    </xf>
    <xf numFmtId="0" fontId="3" fillId="0" borderId="0" xfId="0" applyFont="1" applyBorder="1"/>
    <xf numFmtId="0" fontId="6" fillId="0" borderId="10" xfId="0" applyFont="1" applyBorder="1" applyAlignment="1"/>
    <xf numFmtId="0" fontId="6" fillId="0" borderId="10"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6" fillId="0" borderId="11" xfId="0" applyFont="1" applyBorder="1" applyAlignment="1">
      <alignment horizontal="center"/>
    </xf>
    <xf numFmtId="0" fontId="6" fillId="0" borderId="1" xfId="0" applyFont="1" applyBorder="1" applyAlignment="1">
      <alignment horizontal="center" wrapText="1"/>
    </xf>
    <xf numFmtId="0" fontId="3" fillId="0" borderId="0" xfId="0" applyFont="1" applyBorder="1" applyAlignment="1">
      <alignment horizontal="center"/>
    </xf>
    <xf numFmtId="0" fontId="6" fillId="0" borderId="1" xfId="0" applyFont="1" applyFill="1" applyBorder="1" applyAlignment="1">
      <alignment horizontal="center" wrapText="1"/>
    </xf>
    <xf numFmtId="0" fontId="3" fillId="5" borderId="13" xfId="0" applyFont="1" applyFill="1" applyBorder="1" applyAlignment="1">
      <alignment horizontal="center"/>
    </xf>
    <xf numFmtId="0" fontId="3" fillId="5" borderId="3" xfId="0" applyFont="1" applyFill="1" applyBorder="1" applyAlignment="1"/>
    <xf numFmtId="0" fontId="3" fillId="5" borderId="3" xfId="0" applyFont="1" applyFill="1" applyBorder="1" applyAlignment="1">
      <alignment horizontal="center" wrapText="1"/>
    </xf>
    <xf numFmtId="0" fontId="3" fillId="5" borderId="3" xfId="0" applyFont="1" applyFill="1" applyBorder="1" applyAlignment="1">
      <alignment horizontal="center"/>
    </xf>
    <xf numFmtId="0" fontId="3" fillId="0" borderId="1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3" fillId="0" borderId="0" xfId="0" applyFont="1" applyFill="1" applyBorder="1" applyAlignment="1">
      <alignment horizontal="center" vertical="top"/>
    </xf>
    <xf numFmtId="0" fontId="3" fillId="0" borderId="11" xfId="0" applyFont="1" applyBorder="1" applyAlignment="1">
      <alignment horizontal="center"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center" vertical="top"/>
    </xf>
    <xf numFmtId="0" fontId="3" fillId="0" borderId="0" xfId="0" applyFont="1" applyAlignment="1"/>
    <xf numFmtId="0" fontId="16" fillId="0" borderId="0" xfId="0" applyFont="1" applyAlignment="1">
      <alignment horizontal="center" vertical="top"/>
    </xf>
    <xf numFmtId="0" fontId="0" fillId="0" borderId="0" xfId="0" applyFont="1"/>
    <xf numFmtId="0" fontId="17" fillId="0" borderId="0" xfId="0" applyFont="1" applyAlignment="1">
      <alignment horizontal="center" vertical="top"/>
    </xf>
    <xf numFmtId="0" fontId="11" fillId="0" borderId="0" xfId="0" applyFont="1" applyAlignment="1">
      <alignment horizontal="left" vertical="top" wrapText="1"/>
    </xf>
    <xf numFmtId="0" fontId="0" fillId="0" borderId="0" xfId="0" applyFont="1" applyFill="1" applyBorder="1" applyAlignment="1">
      <alignment wrapText="1"/>
    </xf>
    <xf numFmtId="0" fontId="0" fillId="0" borderId="0" xfId="0" applyFont="1" applyFill="1" applyAlignment="1">
      <alignment wrapText="1"/>
    </xf>
    <xf numFmtId="0" fontId="11" fillId="0" borderId="0" xfId="0" applyFont="1"/>
    <xf numFmtId="0" fontId="10" fillId="0" borderId="0" xfId="0" applyFont="1" applyFill="1" applyBorder="1" applyAlignment="1">
      <alignment horizontal="left" vertical="top" wrapText="1"/>
    </xf>
    <xf numFmtId="0" fontId="10" fillId="0" borderId="0" xfId="0" applyNumberFormat="1" applyFont="1" applyFill="1" applyBorder="1" applyAlignment="1" applyProtection="1">
      <alignment horizontal="left" vertical="top" wrapText="1"/>
    </xf>
    <xf numFmtId="0" fontId="0" fillId="0" borderId="0" xfId="0" applyNumberFormat="1" applyFont="1" applyFill="1" applyBorder="1" applyAlignment="1" applyProtection="1">
      <alignment wrapText="1"/>
    </xf>
    <xf numFmtId="0" fontId="13" fillId="0" borderId="0" xfId="0" applyFont="1" applyFill="1" applyBorder="1" applyAlignment="1">
      <alignment horizontal="left" vertical="top" wrapText="1"/>
    </xf>
    <xf numFmtId="0" fontId="8" fillId="2" borderId="0" xfId="0" applyFont="1" applyFill="1" applyBorder="1" applyAlignment="1" applyProtection="1">
      <alignment horizontal="center"/>
    </xf>
    <xf numFmtId="0" fontId="6" fillId="2" borderId="1" xfId="0" applyFont="1" applyFill="1" applyBorder="1" applyAlignment="1" applyProtection="1">
      <alignment horizontal="center" wrapText="1"/>
    </xf>
    <xf numFmtId="0" fontId="6" fillId="0" borderId="0" xfId="0" applyFont="1" applyAlignment="1">
      <alignment horizontal="center" wrapText="1"/>
    </xf>
    <xf numFmtId="2" fontId="8" fillId="2" borderId="0" xfId="0" applyNumberFormat="1" applyFont="1" applyFill="1" applyBorder="1" applyAlignment="1" applyProtection="1">
      <alignment horizontal="center"/>
    </xf>
    <xf numFmtId="0" fontId="8" fillId="0" borderId="4" xfId="0" applyFont="1" applyFill="1" applyBorder="1" applyAlignment="1" applyProtection="1"/>
    <xf numFmtId="2" fontId="8" fillId="2" borderId="1" xfId="0" applyNumberFormat="1" applyFont="1" applyFill="1" applyBorder="1" applyAlignment="1" applyProtection="1">
      <alignment horizontal="center"/>
    </xf>
    <xf numFmtId="0" fontId="8" fillId="0" borderId="0" xfId="0" applyFont="1" applyFill="1" applyBorder="1" applyAlignment="1" applyProtection="1">
      <alignment horizontal="left" indent="2"/>
    </xf>
    <xf numFmtId="0" fontId="6" fillId="0" borderId="0" xfId="0" applyFont="1" applyFill="1" applyBorder="1" applyAlignment="1" applyProtection="1">
      <alignment horizontal="center" vertical="center"/>
    </xf>
    <xf numFmtId="164"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horizontal="left" indent="3"/>
    </xf>
    <xf numFmtId="0" fontId="0" fillId="2" borderId="0" xfId="0" applyFont="1" applyFill="1" applyBorder="1" applyAlignment="1">
      <alignment horizontal="left" wrapText="1" indent="3"/>
    </xf>
    <xf numFmtId="164" fontId="8" fillId="0" borderId="0" xfId="0" applyNumberFormat="1" applyFont="1" applyAlignment="1">
      <alignment horizontal="center"/>
    </xf>
    <xf numFmtId="164" fontId="8" fillId="0" borderId="0" xfId="1" applyNumberFormat="1" applyFont="1"/>
    <xf numFmtId="0" fontId="8" fillId="0" borderId="4" xfId="0" applyFont="1" applyFill="1" applyBorder="1" applyAlignment="1" applyProtection="1">
      <alignment horizontal="center"/>
    </xf>
    <xf numFmtId="0" fontId="0" fillId="0" borderId="0" xfId="0" applyFont="1" applyFill="1" applyBorder="1" applyAlignment="1">
      <alignment horizontal="center" vertical="center"/>
    </xf>
    <xf numFmtId="0" fontId="0" fillId="0" borderId="4" xfId="0" applyBorder="1"/>
    <xf numFmtId="0" fontId="0" fillId="0" borderId="10" xfId="0" applyBorder="1"/>
    <xf numFmtId="0" fontId="0" fillId="0" borderId="11" xfId="0" applyBorder="1"/>
    <xf numFmtId="0" fontId="0" fillId="0" borderId="8" xfId="0" applyBorder="1"/>
    <xf numFmtId="0" fontId="0" fillId="0" borderId="15" xfId="0" applyBorder="1"/>
    <xf numFmtId="0" fontId="0" fillId="0" borderId="9" xfId="0" applyBorder="1"/>
    <xf numFmtId="0" fontId="0" fillId="0" borderId="12" xfId="0" applyBorder="1"/>
    <xf numFmtId="0" fontId="8" fillId="0" borderId="15" xfId="0" applyNumberFormat="1" applyFont="1" applyFill="1" applyBorder="1" applyAlignment="1" applyProtection="1"/>
    <xf numFmtId="0" fontId="0" fillId="0" borderId="0" xfId="0" applyBorder="1"/>
    <xf numFmtId="0" fontId="3" fillId="0" borderId="15" xfId="0" applyFont="1" applyBorder="1"/>
    <xf numFmtId="0" fontId="3" fillId="0" borderId="9" xfId="0" applyFont="1" applyBorder="1"/>
    <xf numFmtId="0" fontId="3" fillId="0" borderId="12" xfId="0" applyFont="1" applyBorder="1"/>
    <xf numFmtId="0" fontId="20" fillId="0" borderId="0" xfId="0" applyFont="1" applyAlignment="1">
      <alignment wrapText="1"/>
    </xf>
    <xf numFmtId="0" fontId="0" fillId="0" borderId="0" xfId="0" applyFont="1" applyAlignment="1">
      <alignment wrapText="1"/>
    </xf>
    <xf numFmtId="0" fontId="2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vertical="top" wrapText="1"/>
    </xf>
    <xf numFmtId="0" fontId="21"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11" fillId="0" borderId="0" xfId="2" applyFont="1" applyFill="1" applyAlignment="1">
      <alignment wrapText="1"/>
    </xf>
    <xf numFmtId="0" fontId="6" fillId="0" borderId="17" xfId="0" applyFont="1" applyBorder="1" applyAlignment="1">
      <alignment horizontal="center"/>
    </xf>
    <xf numFmtId="0" fontId="6" fillId="0" borderId="8" xfId="0" applyNumberFormat="1" applyFont="1" applyFill="1" applyBorder="1" applyAlignment="1" applyProtection="1">
      <alignment horizontal="left" wrapText="1"/>
    </xf>
    <xf numFmtId="0" fontId="0" fillId="0" borderId="4" xfId="0" applyFill="1" applyBorder="1" applyAlignment="1">
      <alignment horizontal="left" wrapText="1"/>
    </xf>
    <xf numFmtId="0" fontId="0" fillId="0" borderId="15" xfId="0" applyBorder="1" applyAlignment="1">
      <alignment wrapText="1"/>
    </xf>
    <xf numFmtId="0" fontId="6" fillId="0" borderId="10" xfId="0" applyNumberFormat="1" applyFont="1" applyFill="1" applyBorder="1" applyAlignment="1" applyProtection="1">
      <alignment horizontal="left" wrapText="1"/>
    </xf>
    <xf numFmtId="0" fontId="0" fillId="0" borderId="0" xfId="0" applyFill="1" applyBorder="1" applyAlignment="1">
      <alignment horizontal="left" wrapText="1"/>
    </xf>
    <xf numFmtId="0" fontId="0" fillId="0" borderId="9" xfId="0" applyBorder="1" applyAlignment="1">
      <alignment wrapText="1"/>
    </xf>
    <xf numFmtId="0" fontId="0" fillId="0" borderId="11" xfId="0" applyFill="1" applyBorder="1" applyAlignment="1">
      <alignment horizontal="left" wrapText="1"/>
    </xf>
    <xf numFmtId="0" fontId="0" fillId="0" borderId="1" xfId="0" applyFill="1" applyBorder="1" applyAlignment="1">
      <alignment horizontal="left" wrapText="1"/>
    </xf>
    <xf numFmtId="0" fontId="0" fillId="0" borderId="12" xfId="0" applyBorder="1" applyAlignment="1">
      <alignment wrapText="1"/>
    </xf>
    <xf numFmtId="0" fontId="6" fillId="2" borderId="13" xfId="0" applyNumberFormat="1" applyFont="1" applyFill="1" applyBorder="1" applyAlignment="1" applyProtection="1">
      <alignment horizontal="left" wrapText="1"/>
    </xf>
    <xf numFmtId="0" fontId="6" fillId="2" borderId="3" xfId="0" applyNumberFormat="1" applyFont="1" applyFill="1" applyBorder="1" applyAlignment="1" applyProtection="1">
      <alignment horizontal="left" wrapText="1"/>
    </xf>
    <xf numFmtId="0" fontId="0" fillId="0" borderId="14" xfId="0" applyBorder="1" applyAlignment="1">
      <alignment wrapText="1"/>
    </xf>
    <xf numFmtId="0" fontId="6" fillId="2" borderId="1" xfId="0" applyFont="1" applyFill="1" applyBorder="1" applyAlignment="1" applyProtection="1">
      <alignment horizontal="left" wrapText="1"/>
    </xf>
    <xf numFmtId="0" fontId="2" fillId="6" borderId="13" xfId="0" applyFont="1" applyFill="1" applyBorder="1" applyAlignment="1">
      <alignment wrapText="1"/>
    </xf>
    <xf numFmtId="0" fontId="2" fillId="6" borderId="3" xfId="0" applyFont="1" applyFill="1" applyBorder="1" applyAlignment="1">
      <alignment wrapText="1"/>
    </xf>
    <xf numFmtId="0" fontId="2" fillId="6" borderId="14" xfId="0" applyFont="1" applyFill="1" applyBorder="1" applyAlignment="1">
      <alignment wrapText="1"/>
    </xf>
    <xf numFmtId="0" fontId="6" fillId="2" borderId="13" xfId="0" applyFont="1" applyFill="1" applyBorder="1" applyAlignment="1" applyProtection="1">
      <alignment horizontal="left" wrapText="1"/>
    </xf>
    <xf numFmtId="0" fontId="6" fillId="2" borderId="3" xfId="0" applyFont="1" applyFill="1" applyBorder="1" applyAlignment="1" applyProtection="1">
      <alignment horizontal="left" wrapText="1"/>
    </xf>
  </cellXfs>
  <cellStyles count="5">
    <cellStyle name="Comma 2" xfId="1"/>
    <cellStyle name="Comma 2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8470203907712"/>
          <c:y val="3.3874964714078942E-2"/>
          <c:w val="0.87727282680420304"/>
          <c:h val="0.75833702709358186"/>
        </c:manualLayout>
      </c:layout>
      <c:scatterChart>
        <c:scatterStyle val="lineMarker"/>
        <c:varyColors val="0"/>
        <c:ser>
          <c:idx val="0"/>
          <c:order val="0"/>
          <c:spPr>
            <a:ln w="28575">
              <a:noFill/>
            </a:ln>
          </c:spPr>
          <c:errBars>
            <c:errDir val="y"/>
            <c:errBarType val="both"/>
            <c:errValType val="cust"/>
            <c:noEndCap val="0"/>
            <c:plus>
              <c:numRef>
                <c:f>[1]Sheet1!$C$2:$C$13</c:f>
                <c:numCache>
                  <c:formatCode>General</c:formatCode>
                  <c:ptCount val="12"/>
                  <c:pt idx="0">
                    <c:v>0.09</c:v>
                  </c:pt>
                  <c:pt idx="1">
                    <c:v>0.12</c:v>
                  </c:pt>
                  <c:pt idx="2">
                    <c:v>0.08</c:v>
                  </c:pt>
                  <c:pt idx="3">
                    <c:v>0.09</c:v>
                  </c:pt>
                  <c:pt idx="4">
                    <c:v>0.11</c:v>
                  </c:pt>
                  <c:pt idx="5">
                    <c:v>7.0000000000000007E-2</c:v>
                  </c:pt>
                  <c:pt idx="6">
                    <c:v>0.13</c:v>
                  </c:pt>
                  <c:pt idx="7">
                    <c:v>0.17</c:v>
                  </c:pt>
                  <c:pt idx="8">
                    <c:v>0.1</c:v>
                  </c:pt>
                  <c:pt idx="9">
                    <c:v>0.15</c:v>
                  </c:pt>
                  <c:pt idx="10">
                    <c:v>0.18</c:v>
                  </c:pt>
                  <c:pt idx="11">
                    <c:v>0.1</c:v>
                  </c:pt>
                </c:numCache>
              </c:numRef>
            </c:plus>
            <c:minus>
              <c:numRef>
                <c:f>[1]Sheet1!$B$2:$B$13</c:f>
                <c:numCache>
                  <c:formatCode>General</c:formatCode>
                  <c:ptCount val="12"/>
                  <c:pt idx="0">
                    <c:v>0.08</c:v>
                  </c:pt>
                  <c:pt idx="1">
                    <c:v>0.09</c:v>
                  </c:pt>
                  <c:pt idx="2">
                    <c:v>0.06</c:v>
                  </c:pt>
                  <c:pt idx="3">
                    <c:v>0.08</c:v>
                  </c:pt>
                  <c:pt idx="4">
                    <c:v>0.09</c:v>
                  </c:pt>
                  <c:pt idx="5">
                    <c:v>0.06</c:v>
                  </c:pt>
                  <c:pt idx="6">
                    <c:v>0.1</c:v>
                  </c:pt>
                  <c:pt idx="7">
                    <c:v>0.12</c:v>
                  </c:pt>
                  <c:pt idx="8">
                    <c:v>0.09</c:v>
                  </c:pt>
                  <c:pt idx="9">
                    <c:v>0.11</c:v>
                  </c:pt>
                  <c:pt idx="10">
                    <c:v>0.12</c:v>
                  </c:pt>
                  <c:pt idx="11">
                    <c:v>0.09</c:v>
                  </c:pt>
                </c:numCache>
              </c:numRef>
            </c:minus>
          </c:errBars>
          <c:yVal>
            <c:numRef>
              <c:f>[1]Sheet1!$A$2:$A$13</c:f>
              <c:numCache>
                <c:formatCode>General</c:formatCode>
                <c:ptCount val="12"/>
                <c:pt idx="0">
                  <c:v>0.50944453582641369</c:v>
                </c:pt>
                <c:pt idx="1">
                  <c:v>0.45380278135928837</c:v>
                </c:pt>
                <c:pt idx="2">
                  <c:v>0.48496195469566511</c:v>
                </c:pt>
                <c:pt idx="3">
                  <c:v>0.48514498521513733</c:v>
                </c:pt>
                <c:pt idx="4">
                  <c:v>0.42827468086433551</c:v>
                </c:pt>
                <c:pt idx="5">
                  <c:v>0.46033978253428964</c:v>
                </c:pt>
                <c:pt idx="6">
                  <c:v>0.50196696971240262</c:v>
                </c:pt>
                <c:pt idx="7">
                  <c:v>0.50129518021351482</c:v>
                </c:pt>
                <c:pt idx="8">
                  <c:v>0.49540092454996509</c:v>
                </c:pt>
                <c:pt idx="9">
                  <c:v>0.50283475227369412</c:v>
                </c:pt>
                <c:pt idx="10">
                  <c:v>0.45459327300126157</c:v>
                </c:pt>
                <c:pt idx="11">
                  <c:v>0.47893063165847544</c:v>
                </c:pt>
              </c:numCache>
            </c:numRef>
          </c:yVal>
          <c:smooth val="0"/>
          <c:extLst>
            <c:ext xmlns:c16="http://schemas.microsoft.com/office/drawing/2014/chart" uri="{C3380CC4-5D6E-409C-BE32-E72D297353CC}">
              <c16:uniqueId val="{00000000-28A5-42E9-AED4-6135A94FE7C4}"/>
            </c:ext>
          </c:extLst>
        </c:ser>
        <c:dLbls>
          <c:showLegendKey val="0"/>
          <c:showVal val="0"/>
          <c:showCatName val="0"/>
          <c:showSerName val="0"/>
          <c:showPercent val="0"/>
          <c:showBubbleSize val="0"/>
        </c:dLbls>
        <c:axId val="581813088"/>
        <c:axId val="502155872"/>
      </c:scatterChart>
      <c:valAx>
        <c:axId val="581813088"/>
        <c:scaling>
          <c:orientation val="minMax"/>
        </c:scaling>
        <c:delete val="1"/>
        <c:axPos val="b"/>
        <c:majorTickMark val="out"/>
        <c:minorTickMark val="none"/>
        <c:tickLblPos val="none"/>
        <c:crossAx val="502155872"/>
        <c:crosses val="autoZero"/>
        <c:crossBetween val="midCat"/>
      </c:valAx>
      <c:valAx>
        <c:axId val="502155872"/>
        <c:scaling>
          <c:orientation val="minMax"/>
          <c:max val="0.7000000000000004"/>
          <c:min val="0.30000000000000021"/>
        </c:scaling>
        <c:delete val="0"/>
        <c:axPos val="l"/>
        <c:majorGridlines/>
        <c:title>
          <c:tx>
            <c:rich>
              <a:bodyPr rot="-5400000" vert="horz"/>
              <a:lstStyle/>
              <a:p>
                <a:pPr>
                  <a:defRPr/>
                </a:pPr>
                <a:r>
                  <a:rPr lang="en-US"/>
                  <a:t>Crude IRR Bleeding Events</a:t>
                </a:r>
              </a:p>
              <a:p>
                <a:pPr>
                  <a:defRPr/>
                </a:pPr>
                <a:endParaRPr lang="en-US"/>
              </a:p>
            </c:rich>
          </c:tx>
          <c:overlay val="0"/>
        </c:title>
        <c:numFmt formatCode="General" sourceLinked="1"/>
        <c:majorTickMark val="out"/>
        <c:minorTickMark val="none"/>
        <c:tickLblPos val="nextTo"/>
        <c:crossAx val="581813088"/>
        <c:crosses val="autoZero"/>
        <c:crossBetween val="midCat"/>
      </c:valAx>
    </c:plotArea>
    <c:plotVisOnly val="1"/>
    <c:dispBlanksAs val="gap"/>
    <c:showDLblsOverMax val="0"/>
  </c:chart>
  <c:spPr>
    <a:noFill/>
    <a:ln>
      <a:noFill/>
    </a:ln>
  </c:spPr>
  <c:printSettings>
    <c:headerFooter/>
    <c:pageMargins b="0.75000000000000033" l="0.70000000000000029" r="0.70000000000000029" t="0.75000000000000033" header="0.30000000000000016" footer="0.30000000000000016"/>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43955881919255"/>
          <c:y val="2.830470282992829E-2"/>
          <c:w val="0.87608104043174373"/>
          <c:h val="0.80317389580604526"/>
        </c:manualLayout>
      </c:layout>
      <c:scatterChart>
        <c:scatterStyle val="lineMarker"/>
        <c:varyColors val="0"/>
        <c:ser>
          <c:idx val="0"/>
          <c:order val="0"/>
          <c:spPr>
            <a:ln w="28575">
              <a:noFill/>
            </a:ln>
          </c:spPr>
          <c:errBars>
            <c:errDir val="y"/>
            <c:errBarType val="both"/>
            <c:errValType val="cust"/>
            <c:noEndCap val="0"/>
            <c:plus>
              <c:numRef>
                <c:f>[1]Sheet1!$C$26:$C$37</c:f>
                <c:numCache>
                  <c:formatCode>General</c:formatCode>
                  <c:ptCount val="12"/>
                  <c:pt idx="0">
                    <c:v>0.09</c:v>
                  </c:pt>
                  <c:pt idx="1">
                    <c:v>0.11</c:v>
                  </c:pt>
                  <c:pt idx="2">
                    <c:v>0.08</c:v>
                  </c:pt>
                  <c:pt idx="3">
                    <c:v>0.1</c:v>
                  </c:pt>
                  <c:pt idx="4">
                    <c:v>0.11</c:v>
                  </c:pt>
                  <c:pt idx="5">
                    <c:v>7.0000000000000007E-2</c:v>
                  </c:pt>
                  <c:pt idx="6">
                    <c:v>0.13</c:v>
                  </c:pt>
                  <c:pt idx="7">
                    <c:v>0.16</c:v>
                  </c:pt>
                  <c:pt idx="8">
                    <c:v>0.1</c:v>
                  </c:pt>
                  <c:pt idx="9">
                    <c:v>0.14000000000000001</c:v>
                  </c:pt>
                  <c:pt idx="10">
                    <c:v>0.16</c:v>
                  </c:pt>
                  <c:pt idx="11">
                    <c:v>0.1</c:v>
                  </c:pt>
                </c:numCache>
              </c:numRef>
            </c:plus>
            <c:minus>
              <c:numRef>
                <c:f>[1]Sheet1!$B$26:$B$37</c:f>
                <c:numCache>
                  <c:formatCode>General</c:formatCode>
                  <c:ptCount val="12"/>
                  <c:pt idx="0">
                    <c:v>0.08</c:v>
                  </c:pt>
                  <c:pt idx="1">
                    <c:v>0.09</c:v>
                  </c:pt>
                  <c:pt idx="2">
                    <c:v>0.06</c:v>
                  </c:pt>
                  <c:pt idx="3">
                    <c:v>0.08</c:v>
                  </c:pt>
                  <c:pt idx="4">
                    <c:v>0.08</c:v>
                  </c:pt>
                  <c:pt idx="5">
                    <c:v>0.06</c:v>
                  </c:pt>
                  <c:pt idx="6">
                    <c:v>0.11</c:v>
                  </c:pt>
                  <c:pt idx="7">
                    <c:v>0.12</c:v>
                  </c:pt>
                  <c:pt idx="8">
                    <c:v>0.09</c:v>
                  </c:pt>
                  <c:pt idx="9">
                    <c:v>0.12</c:v>
                  </c:pt>
                  <c:pt idx="10">
                    <c:v>0.12</c:v>
                  </c:pt>
                  <c:pt idx="11">
                    <c:v>0.09</c:v>
                  </c:pt>
                </c:numCache>
              </c:numRef>
            </c:minus>
          </c:errBars>
          <c:yVal>
            <c:numRef>
              <c:f>[1]Sheet1!$A$26:$A$37</c:f>
              <c:numCache>
                <c:formatCode>General</c:formatCode>
                <c:ptCount val="12"/>
                <c:pt idx="0">
                  <c:v>0.50674278819616614</c:v>
                </c:pt>
                <c:pt idx="1">
                  <c:v>0.43149948027402352</c:v>
                </c:pt>
                <c:pt idx="2">
                  <c:v>0.47468802831193424</c:v>
                </c:pt>
                <c:pt idx="3">
                  <c:v>0.48103711072707983</c:v>
                </c:pt>
                <c:pt idx="4">
                  <c:v>0.40183391287316711</c:v>
                </c:pt>
                <c:pt idx="5">
                  <c:v>0.44729612095374788</c:v>
                </c:pt>
                <c:pt idx="6">
                  <c:v>0.49883155509201971</c:v>
                </c:pt>
                <c:pt idx="7">
                  <c:v>0.48065961300365179</c:v>
                </c:pt>
                <c:pt idx="8">
                  <c:v>0.4864357565856246</c:v>
                </c:pt>
                <c:pt idx="9">
                  <c:v>0.49524627687375822</c:v>
                </c:pt>
                <c:pt idx="10">
                  <c:v>0.43031937006889165</c:v>
                </c:pt>
                <c:pt idx="11">
                  <c:v>0.465302993459694</c:v>
                </c:pt>
              </c:numCache>
            </c:numRef>
          </c:yVal>
          <c:smooth val="0"/>
          <c:extLst>
            <c:ext xmlns:c16="http://schemas.microsoft.com/office/drawing/2014/chart" uri="{C3380CC4-5D6E-409C-BE32-E72D297353CC}">
              <c16:uniqueId val="{00000000-6334-42FA-9532-9E30AC191BC8}"/>
            </c:ext>
          </c:extLst>
        </c:ser>
        <c:dLbls>
          <c:showLegendKey val="0"/>
          <c:showVal val="0"/>
          <c:showCatName val="0"/>
          <c:showSerName val="0"/>
          <c:showPercent val="0"/>
          <c:showBubbleSize val="0"/>
        </c:dLbls>
        <c:axId val="502156656"/>
        <c:axId val="502157048"/>
      </c:scatterChart>
      <c:valAx>
        <c:axId val="502156656"/>
        <c:scaling>
          <c:orientation val="minMax"/>
        </c:scaling>
        <c:delete val="1"/>
        <c:axPos val="b"/>
        <c:majorTickMark val="out"/>
        <c:minorTickMark val="none"/>
        <c:tickLblPos val="none"/>
        <c:crossAx val="502157048"/>
        <c:crosses val="autoZero"/>
        <c:crossBetween val="midCat"/>
      </c:valAx>
      <c:valAx>
        <c:axId val="502157048"/>
        <c:scaling>
          <c:orientation val="minMax"/>
          <c:max val="0.7000000000000004"/>
          <c:min val="0.30000000000000021"/>
        </c:scaling>
        <c:delete val="0"/>
        <c:axPos val="l"/>
        <c:majorGridlines/>
        <c:title>
          <c:tx>
            <c:rich>
              <a:bodyPr rot="-5400000" vert="horz"/>
              <a:lstStyle/>
              <a:p>
                <a:pPr>
                  <a:defRPr/>
                </a:pPr>
                <a:r>
                  <a:rPr lang="en-US" sz="1000" b="1" i="0" baseline="0"/>
                  <a:t>Adjusted IRR Bleeding Events</a:t>
                </a:r>
              </a:p>
              <a:p>
                <a:pPr>
                  <a:defRPr/>
                </a:pPr>
                <a:endParaRPr lang="en-US" sz="1000"/>
              </a:p>
            </c:rich>
          </c:tx>
          <c:overlay val="0"/>
        </c:title>
        <c:numFmt formatCode="General" sourceLinked="1"/>
        <c:majorTickMark val="out"/>
        <c:minorTickMark val="none"/>
        <c:tickLblPos val="nextTo"/>
        <c:crossAx val="502156656"/>
        <c:crosses val="autoZero"/>
        <c:crossBetween val="midCat"/>
      </c:valAx>
    </c:plotArea>
    <c:plotVisOnly val="1"/>
    <c:dispBlanksAs val="gap"/>
    <c:showDLblsOverMax val="0"/>
  </c:chart>
  <c:spPr>
    <a:ln>
      <a:noFill/>
    </a:ln>
  </c:sp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57149</xdr:colOff>
      <xdr:row>2</xdr:row>
      <xdr:rowOff>1</xdr:rowOff>
    </xdr:from>
    <xdr:to>
      <xdr:col>12</xdr:col>
      <xdr:colOff>619124</xdr:colOff>
      <xdr:row>27</xdr:row>
      <xdr:rowOff>114300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266700</xdr:colOff>
      <xdr:row>22</xdr:row>
      <xdr:rowOff>57150</xdr:rowOff>
    </xdr:from>
    <xdr:to>
      <xdr:col>12</xdr:col>
      <xdr:colOff>171450</xdr:colOff>
      <xdr:row>25</xdr:row>
      <xdr:rowOff>95286</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923925" y="4410075"/>
          <a:ext cx="7134225" cy="609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fontAlgn="base"/>
          <a:r>
            <a:rPr lang="en-US" sz="1000" b="0" i="1" baseline="0">
              <a:latin typeface="Calibri"/>
            </a:rPr>
            <a:t>            GIH           ICH          GIH/ICH        GIH          ICH          GIH/ICH       GIH           ICH         GIH/ICH       GIH            ICH         GIH/ICH</a:t>
          </a:r>
          <a:endParaRPr lang="en-US" sz="1000" b="1" i="0" baseline="0">
            <a:latin typeface="Calibri"/>
          </a:endParaRPr>
        </a:p>
        <a:p>
          <a:pPr rtl="0" fontAlgn="base"/>
          <a:r>
            <a:rPr lang="en-US" sz="1100" b="1" i="0" baseline="0">
              <a:latin typeface="Calibri"/>
            </a:rPr>
            <a:t>  </a:t>
          </a:r>
        </a:p>
        <a:p>
          <a:pPr rtl="0" fontAlgn="base"/>
          <a:r>
            <a:rPr lang="en-US" sz="1000" b="1" i="0" baseline="0">
              <a:latin typeface="Calibri"/>
            </a:rPr>
            <a:t>                 183-day Washout                       365-day Washout                       183-day Washout                         365-day Washout                 </a:t>
          </a:r>
        </a:p>
        <a:p>
          <a:endParaRPr lang="en-US" sz="1100"/>
        </a:p>
      </xdr:txBody>
    </xdr:sp>
    <xdr:clientData/>
  </xdr:twoCellAnchor>
  <xdr:twoCellAnchor>
    <xdr:from>
      <xdr:col>1</xdr:col>
      <xdr:colOff>123825</xdr:colOff>
      <xdr:row>25</xdr:row>
      <xdr:rowOff>95250</xdr:rowOff>
    </xdr:from>
    <xdr:to>
      <xdr:col>11</xdr:col>
      <xdr:colOff>645048</xdr:colOff>
      <xdr:row>26</xdr:row>
      <xdr:rowOff>168628</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781050" y="5019675"/>
          <a:ext cx="7093473" cy="26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  </a:t>
          </a:r>
          <a:r>
            <a:rPr lang="en-US" sz="1200" baseline="0"/>
            <a:t>                         </a:t>
          </a:r>
          <a:r>
            <a:rPr lang="en-US" sz="1200"/>
            <a:t>  Incident with Respect to Itself </a:t>
          </a:r>
          <a:r>
            <a:rPr lang="en-US" sz="1200" baseline="0"/>
            <a:t>     	 </a:t>
          </a:r>
          <a:r>
            <a:rPr lang="en-US" sz="1200"/>
            <a:t>Incident with Respect to Dabigatran or Warfarin</a:t>
          </a:r>
        </a:p>
      </xdr:txBody>
    </xdr:sp>
    <xdr:clientData/>
  </xdr:twoCellAnchor>
  <xdr:twoCellAnchor>
    <xdr:from>
      <xdr:col>1</xdr:col>
      <xdr:colOff>476250</xdr:colOff>
      <xdr:row>23</xdr:row>
      <xdr:rowOff>161926</xdr:rowOff>
    </xdr:from>
    <xdr:to>
      <xdr:col>11</xdr:col>
      <xdr:colOff>514350</xdr:colOff>
      <xdr:row>23</xdr:row>
      <xdr:rowOff>171450</xdr:rowOff>
    </xdr:to>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flipV="1">
          <a:off x="1133475" y="4705351"/>
          <a:ext cx="6610350" cy="95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438150</xdr:colOff>
      <xdr:row>22</xdr:row>
      <xdr:rowOff>47625</xdr:rowOff>
    </xdr:from>
    <xdr:to>
      <xdr:col>6</xdr:col>
      <xdr:colOff>442913</xdr:colOff>
      <xdr:row>26</xdr:row>
      <xdr:rowOff>133350</xdr:rowOff>
    </xdr:to>
    <xdr:cxnSp macro="">
      <xdr:nvCxnSpPr>
        <xdr:cNvPr id="8" name="Straight Connector 7">
          <a:extLst>
            <a:ext uri="{FF2B5EF4-FFF2-40B4-BE49-F238E27FC236}">
              <a16:creationId xmlns:a16="http://schemas.microsoft.com/office/drawing/2014/main" id="{00000000-0008-0000-0900-000008000000}"/>
            </a:ext>
          </a:extLst>
        </xdr:cNvPr>
        <xdr:cNvCxnSpPr/>
      </xdr:nvCxnSpPr>
      <xdr:spPr>
        <a:xfrm flipH="1">
          <a:off x="4381500" y="4400550"/>
          <a:ext cx="4763" cy="847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22</xdr:row>
      <xdr:rowOff>66675</xdr:rowOff>
    </xdr:from>
    <xdr:to>
      <xdr:col>9</xdr:col>
      <xdr:colOff>28575</xdr:colOff>
      <xdr:row>25</xdr:row>
      <xdr:rowOff>38100</xdr:rowOff>
    </xdr:to>
    <xdr:cxnSp macro="">
      <xdr:nvCxnSpPr>
        <xdr:cNvPr id="12" name="Straight Connector 11">
          <a:extLst>
            <a:ext uri="{FF2B5EF4-FFF2-40B4-BE49-F238E27FC236}">
              <a16:creationId xmlns:a16="http://schemas.microsoft.com/office/drawing/2014/main" id="{00000000-0008-0000-0900-00000C000000}"/>
            </a:ext>
          </a:extLst>
        </xdr:cNvPr>
        <xdr:cNvCxnSpPr/>
      </xdr:nvCxnSpPr>
      <xdr:spPr>
        <a:xfrm>
          <a:off x="5943600" y="4419600"/>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22</xdr:row>
      <xdr:rowOff>66675</xdr:rowOff>
    </xdr:from>
    <xdr:to>
      <xdr:col>4</xdr:col>
      <xdr:colOff>171450</xdr:colOff>
      <xdr:row>25</xdr:row>
      <xdr:rowOff>38100</xdr:rowOff>
    </xdr:to>
    <xdr:cxnSp macro="">
      <xdr:nvCxnSpPr>
        <xdr:cNvPr id="14" name="Straight Connector 13">
          <a:extLst>
            <a:ext uri="{FF2B5EF4-FFF2-40B4-BE49-F238E27FC236}">
              <a16:creationId xmlns:a16="http://schemas.microsoft.com/office/drawing/2014/main" id="{00000000-0008-0000-0900-00000E000000}"/>
            </a:ext>
          </a:extLst>
        </xdr:cNvPr>
        <xdr:cNvCxnSpPr/>
      </xdr:nvCxnSpPr>
      <xdr:spPr>
        <a:xfrm>
          <a:off x="2800350" y="4419600"/>
          <a:ext cx="0" cy="542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133349</xdr:rowOff>
    </xdr:from>
    <xdr:to>
      <xdr:col>12</xdr:col>
      <xdr:colOff>600075</xdr:colOff>
      <xdr:row>28</xdr:row>
      <xdr:rowOff>161924</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228600</xdr:colOff>
      <xdr:row>24</xdr:row>
      <xdr:rowOff>133350</xdr:rowOff>
    </xdr:from>
    <xdr:to>
      <xdr:col>12</xdr:col>
      <xdr:colOff>133350</xdr:colOff>
      <xdr:row>27</xdr:row>
      <xdr:rowOff>171486</xdr:rowOff>
    </xdr:to>
    <xdr:sp macro="" textlink="">
      <xdr:nvSpPr>
        <xdr:cNvPr id="3" name="TextBox 1">
          <a:extLst>
            <a:ext uri="{FF2B5EF4-FFF2-40B4-BE49-F238E27FC236}">
              <a16:creationId xmlns:a16="http://schemas.microsoft.com/office/drawing/2014/main" id="{00000000-0008-0000-0A00-000003000000}"/>
            </a:ext>
          </a:extLst>
        </xdr:cNvPr>
        <xdr:cNvSpPr txBox="1"/>
      </xdr:nvSpPr>
      <xdr:spPr>
        <a:xfrm>
          <a:off x="885825" y="4867275"/>
          <a:ext cx="7134225" cy="609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fontAlgn="base"/>
          <a:r>
            <a:rPr lang="en-US" sz="1000" b="0" i="1" baseline="0">
              <a:latin typeface="Calibri"/>
            </a:rPr>
            <a:t>             GIH            ICH          GIH/ICH       GIH           ICH          GIH/ICH       GIH            ICH         GIH/ICH       GIH            ICH         GIH/ICH</a:t>
          </a:r>
          <a:endParaRPr lang="en-US" sz="1000" b="1" i="0" baseline="0">
            <a:latin typeface="Calibri"/>
          </a:endParaRPr>
        </a:p>
        <a:p>
          <a:pPr rtl="0" fontAlgn="base"/>
          <a:r>
            <a:rPr lang="en-US" sz="1100" b="1" i="0" baseline="0">
              <a:latin typeface="Calibri"/>
            </a:rPr>
            <a:t>  </a:t>
          </a:r>
        </a:p>
        <a:p>
          <a:pPr rtl="0" fontAlgn="base"/>
          <a:r>
            <a:rPr lang="en-US" sz="1000" b="1" i="0" baseline="0">
              <a:latin typeface="Calibri"/>
            </a:rPr>
            <a:t>                   183-day Washout                       365-day Washout                        183-day Washout                       365-day Washout                 </a:t>
          </a:r>
        </a:p>
        <a:p>
          <a:endParaRPr lang="en-US" sz="1100"/>
        </a:p>
      </xdr:txBody>
    </xdr:sp>
    <xdr:clientData/>
  </xdr:twoCellAnchor>
  <xdr:twoCellAnchor>
    <xdr:from>
      <xdr:col>1</xdr:col>
      <xdr:colOff>9525</xdr:colOff>
      <xdr:row>28</xdr:row>
      <xdr:rowOff>38100</xdr:rowOff>
    </xdr:from>
    <xdr:to>
      <xdr:col>11</xdr:col>
      <xdr:colOff>530748</xdr:colOff>
      <xdr:row>29</xdr:row>
      <xdr:rowOff>111478</xdr:rowOff>
    </xdr:to>
    <xdr:sp macro="" textlink="">
      <xdr:nvSpPr>
        <xdr:cNvPr id="4" name="TextBox 1">
          <a:extLst>
            <a:ext uri="{FF2B5EF4-FFF2-40B4-BE49-F238E27FC236}">
              <a16:creationId xmlns:a16="http://schemas.microsoft.com/office/drawing/2014/main" id="{00000000-0008-0000-0A00-000004000000}"/>
            </a:ext>
          </a:extLst>
        </xdr:cNvPr>
        <xdr:cNvSpPr txBox="1"/>
      </xdr:nvSpPr>
      <xdr:spPr>
        <a:xfrm>
          <a:off x="666750" y="5343525"/>
          <a:ext cx="7093473" cy="2638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200"/>
            <a:t>  </a:t>
          </a:r>
          <a:r>
            <a:rPr lang="en-US" sz="1200" baseline="0"/>
            <a:t>                            </a:t>
          </a:r>
          <a:r>
            <a:rPr lang="en-US" sz="1200"/>
            <a:t>  Incident with Respect to Itself </a:t>
          </a:r>
          <a:r>
            <a:rPr lang="en-US" sz="1200" baseline="0"/>
            <a:t>     	     </a:t>
          </a:r>
          <a:r>
            <a:rPr lang="en-US" sz="1200"/>
            <a:t>Incident with Respect to Dabigatran or Warfarin</a:t>
          </a:r>
        </a:p>
      </xdr:txBody>
    </xdr:sp>
    <xdr:clientData/>
  </xdr:twoCellAnchor>
  <xdr:twoCellAnchor>
    <xdr:from>
      <xdr:col>6</xdr:col>
      <xdr:colOff>447675</xdr:colOff>
      <xdr:row>24</xdr:row>
      <xdr:rowOff>95250</xdr:rowOff>
    </xdr:from>
    <xdr:to>
      <xdr:col>6</xdr:col>
      <xdr:colOff>457200</xdr:colOff>
      <xdr:row>29</xdr:row>
      <xdr:rowOff>66675</xdr:rowOff>
    </xdr:to>
    <xdr:cxnSp macro="">
      <xdr:nvCxnSpPr>
        <xdr:cNvPr id="6" name="Straight Connector 5">
          <a:extLst>
            <a:ext uri="{FF2B5EF4-FFF2-40B4-BE49-F238E27FC236}">
              <a16:creationId xmlns:a16="http://schemas.microsoft.com/office/drawing/2014/main" id="{00000000-0008-0000-0A00-000006000000}"/>
            </a:ext>
          </a:extLst>
        </xdr:cNvPr>
        <xdr:cNvCxnSpPr/>
      </xdr:nvCxnSpPr>
      <xdr:spPr>
        <a:xfrm flipH="1">
          <a:off x="4391025" y="4638675"/>
          <a:ext cx="9525" cy="923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523875</xdr:colOff>
      <xdr:row>26</xdr:row>
      <xdr:rowOff>76200</xdr:rowOff>
    </xdr:from>
    <xdr:to>
      <xdr:col>11</xdr:col>
      <xdr:colOff>495300</xdr:colOff>
      <xdr:row>26</xdr:row>
      <xdr:rowOff>76200</xdr:rowOff>
    </xdr:to>
    <xdr:cxnSp macro="">
      <xdr:nvCxnSpPr>
        <xdr:cNvPr id="8" name="Straight Connector 7">
          <a:extLst>
            <a:ext uri="{FF2B5EF4-FFF2-40B4-BE49-F238E27FC236}">
              <a16:creationId xmlns:a16="http://schemas.microsoft.com/office/drawing/2014/main" id="{00000000-0008-0000-0A00-000008000000}"/>
            </a:ext>
          </a:extLst>
        </xdr:cNvPr>
        <xdr:cNvCxnSpPr/>
      </xdr:nvCxnSpPr>
      <xdr:spPr>
        <a:xfrm>
          <a:off x="1181100" y="5000625"/>
          <a:ext cx="65436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24</xdr:row>
      <xdr:rowOff>95250</xdr:rowOff>
    </xdr:from>
    <xdr:to>
      <xdr:col>9</xdr:col>
      <xdr:colOff>85725</xdr:colOff>
      <xdr:row>27</xdr:row>
      <xdr:rowOff>104775</xdr:rowOff>
    </xdr:to>
    <xdr:cxnSp macro="">
      <xdr:nvCxnSpPr>
        <xdr:cNvPr id="10" name="Straight Connector 9">
          <a:extLst>
            <a:ext uri="{FF2B5EF4-FFF2-40B4-BE49-F238E27FC236}">
              <a16:creationId xmlns:a16="http://schemas.microsoft.com/office/drawing/2014/main" id="{00000000-0008-0000-0A00-00000A000000}"/>
            </a:ext>
          </a:extLst>
        </xdr:cNvPr>
        <xdr:cNvCxnSpPr/>
      </xdr:nvCxnSpPr>
      <xdr:spPr>
        <a:xfrm>
          <a:off x="6000750" y="4638675"/>
          <a:ext cx="0" cy="581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171450</xdr:colOff>
      <xdr:row>24</xdr:row>
      <xdr:rowOff>95250</xdr:rowOff>
    </xdr:from>
    <xdr:to>
      <xdr:col>4</xdr:col>
      <xdr:colOff>171450</xdr:colOff>
      <xdr:row>27</xdr:row>
      <xdr:rowOff>114300</xdr:rowOff>
    </xdr:to>
    <xdr:cxnSp macro="">
      <xdr:nvCxnSpPr>
        <xdr:cNvPr id="12" name="Straight Connector 11">
          <a:extLst>
            <a:ext uri="{FF2B5EF4-FFF2-40B4-BE49-F238E27FC236}">
              <a16:creationId xmlns:a16="http://schemas.microsoft.com/office/drawing/2014/main" id="{00000000-0008-0000-0A00-00000C000000}"/>
            </a:ext>
          </a:extLst>
        </xdr:cNvPr>
        <xdr:cNvCxnSpPr/>
      </xdr:nvCxnSpPr>
      <xdr:spPr>
        <a:xfrm>
          <a:off x="2800350" y="4638675"/>
          <a:ext cx="0" cy="590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twoodwor/LOCALS~1/Temp/notesE1EF34/MPR46NOPRE%20report%20chart%20scrat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2">
          <cell r="A2">
            <v>0.50944453582641369</v>
          </cell>
          <cell r="B2">
            <v>0.08</v>
          </cell>
          <cell r="C2">
            <v>0.09</v>
          </cell>
        </row>
        <row r="3">
          <cell r="A3">
            <v>0.45380278135928837</v>
          </cell>
          <cell r="B3">
            <v>0.09</v>
          </cell>
          <cell r="C3">
            <v>0.12</v>
          </cell>
        </row>
        <row r="4">
          <cell r="A4">
            <v>0.48496195469566511</v>
          </cell>
          <cell r="B4">
            <v>0.06</v>
          </cell>
          <cell r="C4">
            <v>0.08</v>
          </cell>
        </row>
        <row r="5">
          <cell r="A5">
            <v>0.48514498521513733</v>
          </cell>
          <cell r="B5">
            <v>0.08</v>
          </cell>
          <cell r="C5">
            <v>0.09</v>
          </cell>
        </row>
        <row r="6">
          <cell r="A6">
            <v>0.42827468086433551</v>
          </cell>
          <cell r="B6">
            <v>0.09</v>
          </cell>
          <cell r="C6">
            <v>0.11</v>
          </cell>
        </row>
        <row r="7">
          <cell r="A7">
            <v>0.46033978253428964</v>
          </cell>
          <cell r="B7">
            <v>0.06</v>
          </cell>
          <cell r="C7">
            <v>7.0000000000000007E-2</v>
          </cell>
        </row>
        <row r="8">
          <cell r="A8">
            <v>0.50196696971240262</v>
          </cell>
          <cell r="B8">
            <v>0.1</v>
          </cell>
          <cell r="C8">
            <v>0.13</v>
          </cell>
        </row>
        <row r="9">
          <cell r="A9">
            <v>0.50129518021351482</v>
          </cell>
          <cell r="B9">
            <v>0.12</v>
          </cell>
          <cell r="C9">
            <v>0.17</v>
          </cell>
        </row>
        <row r="10">
          <cell r="A10">
            <v>0.49540092454996509</v>
          </cell>
          <cell r="B10">
            <v>0.09</v>
          </cell>
          <cell r="C10">
            <v>0.1</v>
          </cell>
        </row>
        <row r="11">
          <cell r="A11">
            <v>0.50283475227369412</v>
          </cell>
          <cell r="B11">
            <v>0.11</v>
          </cell>
          <cell r="C11">
            <v>0.15</v>
          </cell>
        </row>
        <row r="12">
          <cell r="A12">
            <v>0.45459327300126157</v>
          </cell>
          <cell r="B12">
            <v>0.12</v>
          </cell>
          <cell r="C12">
            <v>0.18</v>
          </cell>
        </row>
        <row r="13">
          <cell r="A13">
            <v>0.47893063165847544</v>
          </cell>
          <cell r="B13">
            <v>0.09</v>
          </cell>
          <cell r="C13">
            <v>0.1</v>
          </cell>
        </row>
        <row r="26">
          <cell r="A26">
            <v>0.50674278819616614</v>
          </cell>
          <cell r="B26">
            <v>0.08</v>
          </cell>
          <cell r="C26">
            <v>0.09</v>
          </cell>
        </row>
        <row r="27">
          <cell r="A27">
            <v>0.43149948027402352</v>
          </cell>
          <cell r="B27">
            <v>0.09</v>
          </cell>
          <cell r="C27">
            <v>0.11</v>
          </cell>
        </row>
        <row r="28">
          <cell r="A28">
            <v>0.47468802831193424</v>
          </cell>
          <cell r="B28">
            <v>0.06</v>
          </cell>
          <cell r="C28">
            <v>0.08</v>
          </cell>
        </row>
        <row r="29">
          <cell r="A29">
            <v>0.48103711072707983</v>
          </cell>
          <cell r="B29">
            <v>0.08</v>
          </cell>
          <cell r="C29">
            <v>0.1</v>
          </cell>
        </row>
        <row r="30">
          <cell r="A30">
            <v>0.40183391287316711</v>
          </cell>
          <cell r="B30">
            <v>0.08</v>
          </cell>
          <cell r="C30">
            <v>0.11</v>
          </cell>
        </row>
        <row r="31">
          <cell r="A31">
            <v>0.44729612095374788</v>
          </cell>
          <cell r="B31">
            <v>0.06</v>
          </cell>
          <cell r="C31">
            <v>7.0000000000000007E-2</v>
          </cell>
        </row>
        <row r="32">
          <cell r="A32">
            <v>0.49883155509201971</v>
          </cell>
          <cell r="B32">
            <v>0.11</v>
          </cell>
          <cell r="C32">
            <v>0.13</v>
          </cell>
        </row>
        <row r="33">
          <cell r="A33">
            <v>0.48065961300365179</v>
          </cell>
          <cell r="B33">
            <v>0.12</v>
          </cell>
          <cell r="C33">
            <v>0.16</v>
          </cell>
        </row>
        <row r="34">
          <cell r="A34">
            <v>0.4864357565856246</v>
          </cell>
          <cell r="B34">
            <v>0.09</v>
          </cell>
          <cell r="C34">
            <v>0.1</v>
          </cell>
        </row>
        <row r="35">
          <cell r="A35">
            <v>0.49524627687375822</v>
          </cell>
          <cell r="B35">
            <v>0.12</v>
          </cell>
          <cell r="C35">
            <v>0.14000000000000001</v>
          </cell>
        </row>
        <row r="36">
          <cell r="A36">
            <v>0.43031937006889165</v>
          </cell>
          <cell r="B36">
            <v>0.12</v>
          </cell>
          <cell r="C36">
            <v>0.16</v>
          </cell>
        </row>
        <row r="37">
          <cell r="A37">
            <v>0.465302993459694</v>
          </cell>
          <cell r="B37">
            <v>0.09</v>
          </cell>
          <cell r="C37">
            <v>0.1</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19"/>
  <sheetViews>
    <sheetView showGridLines="0" tabSelected="1" view="pageLayout" zoomScaleNormal="100" workbookViewId="0">
      <selection activeCell="A3" sqref="A3"/>
    </sheetView>
  </sheetViews>
  <sheetFormatPr defaultRowHeight="15" x14ac:dyDescent="0.25"/>
  <cols>
    <col min="1" max="1" width="89.28515625" customWidth="1"/>
    <col min="257" max="257" width="89.28515625" customWidth="1"/>
    <col min="513" max="513" width="89.28515625" customWidth="1"/>
    <col min="769" max="769" width="89.28515625" customWidth="1"/>
    <col min="1025" max="1025" width="89.28515625" customWidth="1"/>
    <col min="1281" max="1281" width="89.28515625" customWidth="1"/>
    <col min="1537" max="1537" width="89.28515625" customWidth="1"/>
    <col min="1793" max="1793" width="89.28515625" customWidth="1"/>
    <col min="2049" max="2049" width="89.28515625" customWidth="1"/>
    <col min="2305" max="2305" width="89.28515625" customWidth="1"/>
    <col min="2561" max="2561" width="89.28515625" customWidth="1"/>
    <col min="2817" max="2817" width="89.28515625" customWidth="1"/>
    <col min="3073" max="3073" width="89.28515625" customWidth="1"/>
    <col min="3329" max="3329" width="89.28515625" customWidth="1"/>
    <col min="3585" max="3585" width="89.28515625" customWidth="1"/>
    <col min="3841" max="3841" width="89.28515625" customWidth="1"/>
    <col min="4097" max="4097" width="89.28515625" customWidth="1"/>
    <col min="4353" max="4353" width="89.28515625" customWidth="1"/>
    <col min="4609" max="4609" width="89.28515625" customWidth="1"/>
    <col min="4865" max="4865" width="89.28515625" customWidth="1"/>
    <col min="5121" max="5121" width="89.28515625" customWidth="1"/>
    <col min="5377" max="5377" width="89.28515625" customWidth="1"/>
    <col min="5633" max="5633" width="89.28515625" customWidth="1"/>
    <col min="5889" max="5889" width="89.28515625" customWidth="1"/>
    <col min="6145" max="6145" width="89.28515625" customWidth="1"/>
    <col min="6401" max="6401" width="89.28515625" customWidth="1"/>
    <col min="6657" max="6657" width="89.28515625" customWidth="1"/>
    <col min="6913" max="6913" width="89.28515625" customWidth="1"/>
    <col min="7169" max="7169" width="89.28515625" customWidth="1"/>
    <col min="7425" max="7425" width="89.28515625" customWidth="1"/>
    <col min="7681" max="7681" width="89.28515625" customWidth="1"/>
    <col min="7937" max="7937" width="89.28515625" customWidth="1"/>
    <col min="8193" max="8193" width="89.28515625" customWidth="1"/>
    <col min="8449" max="8449" width="89.28515625" customWidth="1"/>
    <col min="8705" max="8705" width="89.28515625" customWidth="1"/>
    <col min="8961" max="8961" width="89.28515625" customWidth="1"/>
    <col min="9217" max="9217" width="89.28515625" customWidth="1"/>
    <col min="9473" max="9473" width="89.28515625" customWidth="1"/>
    <col min="9729" max="9729" width="89.28515625" customWidth="1"/>
    <col min="9985" max="9985" width="89.28515625" customWidth="1"/>
    <col min="10241" max="10241" width="89.28515625" customWidth="1"/>
    <col min="10497" max="10497" width="89.28515625" customWidth="1"/>
    <col min="10753" max="10753" width="89.28515625" customWidth="1"/>
    <col min="11009" max="11009" width="89.28515625" customWidth="1"/>
    <col min="11265" max="11265" width="89.28515625" customWidth="1"/>
    <col min="11521" max="11521" width="89.28515625" customWidth="1"/>
    <col min="11777" max="11777" width="89.28515625" customWidth="1"/>
    <col min="12033" max="12033" width="89.28515625" customWidth="1"/>
    <col min="12289" max="12289" width="89.28515625" customWidth="1"/>
    <col min="12545" max="12545" width="89.28515625" customWidth="1"/>
    <col min="12801" max="12801" width="89.28515625" customWidth="1"/>
    <col min="13057" max="13057" width="89.28515625" customWidth="1"/>
    <col min="13313" max="13313" width="89.28515625" customWidth="1"/>
    <col min="13569" max="13569" width="89.28515625" customWidth="1"/>
    <col min="13825" max="13825" width="89.28515625" customWidth="1"/>
    <col min="14081" max="14081" width="89.28515625" customWidth="1"/>
    <col min="14337" max="14337" width="89.28515625" customWidth="1"/>
    <col min="14593" max="14593" width="89.28515625" customWidth="1"/>
    <col min="14849" max="14849" width="89.28515625" customWidth="1"/>
    <col min="15105" max="15105" width="89.28515625" customWidth="1"/>
    <col min="15361" max="15361" width="89.28515625" customWidth="1"/>
    <col min="15617" max="15617" width="89.28515625" customWidth="1"/>
    <col min="15873" max="15873" width="89.28515625" customWidth="1"/>
    <col min="16129" max="16129" width="89.28515625" customWidth="1"/>
  </cols>
  <sheetData>
    <row r="1" spans="1:1" ht="18.75" x14ac:dyDescent="0.3">
      <c r="A1" s="123" t="s">
        <v>228</v>
      </c>
    </row>
    <row r="2" spans="1:1" x14ac:dyDescent="0.25">
      <c r="A2" s="124"/>
    </row>
    <row r="3" spans="1:1" ht="94.5" x14ac:dyDescent="0.25">
      <c r="A3" s="125" t="s">
        <v>235</v>
      </c>
    </row>
    <row r="4" spans="1:1" x14ac:dyDescent="0.25">
      <c r="A4" s="126"/>
    </row>
    <row r="5" spans="1:1" ht="105" x14ac:dyDescent="0.25">
      <c r="A5" s="127" t="s">
        <v>236</v>
      </c>
    </row>
    <row r="6" spans="1:1" x14ac:dyDescent="0.25">
      <c r="A6" s="127"/>
    </row>
    <row r="7" spans="1:1" ht="75" x14ac:dyDescent="0.25">
      <c r="A7" s="126" t="s">
        <v>237</v>
      </c>
    </row>
    <row r="8" spans="1:1" x14ac:dyDescent="0.25">
      <c r="A8" s="128"/>
    </row>
    <row r="9" spans="1:1" ht="31.5" x14ac:dyDescent="0.25">
      <c r="A9" s="129" t="s">
        <v>238</v>
      </c>
    </row>
    <row r="10" spans="1:1" x14ac:dyDescent="0.25">
      <c r="A10" s="128"/>
    </row>
    <row r="11" spans="1:1" ht="45" x14ac:dyDescent="0.25">
      <c r="A11" s="130" t="s">
        <v>239</v>
      </c>
    </row>
    <row r="12" spans="1:1" ht="9.9499999999999993" customHeight="1" x14ac:dyDescent="0.25">
      <c r="A12" s="128"/>
    </row>
    <row r="13" spans="1:1" ht="75" customHeight="1" x14ac:dyDescent="0.25">
      <c r="A13" s="130"/>
    </row>
    <row r="14" spans="1:1" ht="9.9499999999999993" customHeight="1" x14ac:dyDescent="0.25">
      <c r="A14" s="128"/>
    </row>
    <row r="15" spans="1:1" x14ac:dyDescent="0.25">
      <c r="A15" s="130"/>
    </row>
    <row r="16" spans="1:1" ht="9.9499999999999993" customHeight="1" x14ac:dyDescent="0.25">
      <c r="A16" s="128"/>
    </row>
    <row r="17" spans="1:1" x14ac:dyDescent="0.25">
      <c r="A17" s="130"/>
    </row>
    <row r="18" spans="1:1" x14ac:dyDescent="0.25">
      <c r="A18" s="131"/>
    </row>
    <row r="19" spans="1:1" x14ac:dyDescent="0.25">
      <c r="A19" s="131"/>
    </row>
  </sheetData>
  <sheetProtection algorithmName="SHA-512" hashValue="/idKYLrB8kqb5Ba0sRahWU3/hB+7huK8xegOrLFckqwOXcBMUPdZUGS/lOi0pFNywcrRJBvWJRjSiR3ngcMsKw==" saltValue="NbIt0chZW0uCW3KHDog8jA==" spinCount="100000" sheet="1" objects="1" scenarios="1"/>
  <pageMargins left="0.7" right="0.7" top="0.75" bottom="0.75" header="0.3" footer="0.3"/>
  <pageSetup orientation="portrait" r:id="rId1"/>
  <headerFooter>
    <oddHeader>&amp;R&amp;G</oddHeader>
    <oddFooter>&amp;LMSY3_MPR40</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34"/>
  <sheetViews>
    <sheetView showGridLines="0" view="pageLayout" zoomScaleNormal="100" workbookViewId="0">
      <selection activeCell="C10" sqref="C10"/>
    </sheetView>
  </sheetViews>
  <sheetFormatPr defaultRowHeight="15" x14ac:dyDescent="0.25"/>
  <sheetData>
    <row r="2" spans="1:13" s="7" customFormat="1" ht="27.75" customHeight="1" x14ac:dyDescent="0.2">
      <c r="A2" s="147" t="s">
        <v>225</v>
      </c>
      <c r="B2" s="148"/>
      <c r="C2" s="148"/>
      <c r="D2" s="148"/>
      <c r="E2" s="148"/>
      <c r="F2" s="148"/>
      <c r="G2" s="148"/>
      <c r="H2" s="148"/>
      <c r="I2" s="148"/>
      <c r="J2" s="148"/>
      <c r="K2" s="148"/>
      <c r="L2" s="148"/>
      <c r="M2" s="149"/>
    </row>
    <row r="3" spans="1:13" x14ac:dyDescent="0.25">
      <c r="A3" s="114"/>
      <c r="B3" s="111"/>
      <c r="C3" s="111"/>
      <c r="D3" s="111"/>
      <c r="E3" s="111"/>
      <c r="F3" s="111"/>
      <c r="G3" s="111"/>
      <c r="H3" s="111"/>
      <c r="I3" s="111"/>
      <c r="J3" s="111"/>
      <c r="K3" s="111"/>
      <c r="L3" s="111"/>
      <c r="M3" s="115"/>
    </row>
    <row r="4" spans="1:13" x14ac:dyDescent="0.25">
      <c r="A4" s="112"/>
      <c r="M4" s="116"/>
    </row>
    <row r="5" spans="1:13" x14ac:dyDescent="0.25">
      <c r="A5" s="112"/>
      <c r="M5" s="116"/>
    </row>
    <row r="6" spans="1:13" x14ac:dyDescent="0.25">
      <c r="A6" s="112"/>
      <c r="M6" s="116"/>
    </row>
    <row r="7" spans="1:13" x14ac:dyDescent="0.25">
      <c r="A7" s="112"/>
      <c r="M7" s="116"/>
    </row>
    <row r="8" spans="1:13" x14ac:dyDescent="0.25">
      <c r="A8" s="112"/>
      <c r="M8" s="116"/>
    </row>
    <row r="9" spans="1:13" x14ac:dyDescent="0.25">
      <c r="A9" s="112"/>
      <c r="M9" s="116"/>
    </row>
    <row r="10" spans="1:13" x14ac:dyDescent="0.25">
      <c r="A10" s="112"/>
      <c r="M10" s="116"/>
    </row>
    <row r="11" spans="1:13" x14ac:dyDescent="0.25">
      <c r="A11" s="112"/>
      <c r="M11" s="116"/>
    </row>
    <row r="12" spans="1:13" x14ac:dyDescent="0.25">
      <c r="A12" s="112"/>
      <c r="M12" s="116"/>
    </row>
    <row r="13" spans="1:13" x14ac:dyDescent="0.25">
      <c r="A13" s="112"/>
      <c r="M13" s="116"/>
    </row>
    <row r="14" spans="1:13" x14ac:dyDescent="0.25">
      <c r="A14" s="112"/>
      <c r="M14" s="116"/>
    </row>
    <row r="15" spans="1:13" x14ac:dyDescent="0.25">
      <c r="A15" s="112"/>
      <c r="M15" s="116"/>
    </row>
    <row r="16" spans="1:13" x14ac:dyDescent="0.25">
      <c r="A16" s="112"/>
      <c r="M16" s="116"/>
    </row>
    <row r="17" spans="1:13" x14ac:dyDescent="0.25">
      <c r="A17" s="112"/>
      <c r="M17" s="116"/>
    </row>
    <row r="18" spans="1:13" x14ac:dyDescent="0.25">
      <c r="A18" s="112"/>
      <c r="M18" s="116"/>
    </row>
    <row r="19" spans="1:13" x14ac:dyDescent="0.25">
      <c r="A19" s="112"/>
      <c r="M19" s="116"/>
    </row>
    <row r="20" spans="1:13" x14ac:dyDescent="0.25">
      <c r="A20" s="112"/>
      <c r="M20" s="116"/>
    </row>
    <row r="21" spans="1:13" x14ac:dyDescent="0.25">
      <c r="A21" s="112"/>
      <c r="M21" s="116"/>
    </row>
    <row r="22" spans="1:13" x14ac:dyDescent="0.25">
      <c r="A22" s="112"/>
      <c r="M22" s="116"/>
    </row>
    <row r="23" spans="1:13" x14ac:dyDescent="0.25">
      <c r="A23" s="112"/>
      <c r="M23" s="116"/>
    </row>
    <row r="24" spans="1:13" x14ac:dyDescent="0.25">
      <c r="A24" s="112"/>
      <c r="M24" s="116"/>
    </row>
    <row r="25" spans="1:13" x14ac:dyDescent="0.25">
      <c r="A25" s="112"/>
      <c r="M25" s="116"/>
    </row>
    <row r="26" spans="1:13" x14ac:dyDescent="0.25">
      <c r="A26" s="112"/>
      <c r="M26" s="116"/>
    </row>
    <row r="27" spans="1:13" x14ac:dyDescent="0.25">
      <c r="A27" s="112"/>
      <c r="M27" s="116"/>
    </row>
    <row r="28" spans="1:13" x14ac:dyDescent="0.25">
      <c r="A28" s="112"/>
      <c r="M28" s="116"/>
    </row>
    <row r="29" spans="1:13" x14ac:dyDescent="0.25">
      <c r="A29" s="113"/>
      <c r="M29" s="117"/>
    </row>
    <row r="30" spans="1:13" ht="7.5" customHeight="1" x14ac:dyDescent="0.25">
      <c r="A30" s="111"/>
      <c r="B30" s="111"/>
      <c r="C30" s="111"/>
      <c r="D30" s="111"/>
      <c r="E30" s="111"/>
      <c r="F30" s="111"/>
      <c r="G30" s="111"/>
      <c r="H30" s="111"/>
      <c r="I30" s="111"/>
      <c r="J30" s="111"/>
      <c r="K30" s="111"/>
      <c r="L30" s="111"/>
      <c r="M30" s="111"/>
    </row>
    <row r="31" spans="1:13" x14ac:dyDescent="0.25">
      <c r="A31" s="30" t="s">
        <v>73</v>
      </c>
    </row>
    <row r="32" spans="1:13" x14ac:dyDescent="0.25">
      <c r="A32" s="33" t="s">
        <v>197</v>
      </c>
    </row>
    <row r="33" spans="1:1" x14ac:dyDescent="0.25">
      <c r="A33" s="33" t="s">
        <v>89</v>
      </c>
    </row>
    <row r="34" spans="1:1" x14ac:dyDescent="0.25">
      <c r="A34" s="33" t="s">
        <v>224</v>
      </c>
    </row>
  </sheetData>
  <sheetProtection algorithmName="SHA-512" hashValue="70mhS92KnbfVPMUnxuku/IkMZB12Yr07+G3otpFEjd5x1RRnXsZ1q5C0XItEoJUigpgR56Q5UQPk01YeUFpIFA==" saltValue="TbGHlisg5wMKnrlFPEh7ow==" spinCount="100000" sheet="1" objects="1" scenarios="1"/>
  <mergeCells count="1">
    <mergeCell ref="A2:M2"/>
  </mergeCells>
  <pageMargins left="0.2" right="0.18" top="0.91666666666666663" bottom="0.75" header="0.3" footer="0.3"/>
  <pageSetup scale="99" orientation="landscape" r:id="rId1"/>
  <headerFooter>
    <oddHeader>&amp;C&amp;"-,Bold"&amp;14Modular Program Report&amp;R&amp;G</oddHeader>
    <oddFooter>&amp;LMSY4_MPR46, Report 2 of 2</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34"/>
  <sheetViews>
    <sheetView showGridLines="0" view="pageLayout" zoomScaleNormal="100" workbookViewId="0">
      <selection activeCell="C10" sqref="C10"/>
    </sheetView>
  </sheetViews>
  <sheetFormatPr defaultRowHeight="15" x14ac:dyDescent="0.25"/>
  <sheetData>
    <row r="2" spans="1:13" s="7" customFormat="1" ht="27.75" customHeight="1" x14ac:dyDescent="0.2">
      <c r="A2" s="150" t="s">
        <v>227</v>
      </c>
      <c r="B2" s="151"/>
      <c r="C2" s="151"/>
      <c r="D2" s="151"/>
      <c r="E2" s="151"/>
      <c r="F2" s="151"/>
      <c r="G2" s="151"/>
      <c r="H2" s="151"/>
      <c r="I2" s="151"/>
      <c r="J2" s="151"/>
      <c r="K2" s="151"/>
      <c r="L2" s="151"/>
      <c r="M2" s="118"/>
    </row>
    <row r="3" spans="1:13" x14ac:dyDescent="0.25">
      <c r="A3" s="114"/>
      <c r="B3" s="111"/>
      <c r="C3" s="111"/>
      <c r="D3" s="111"/>
      <c r="E3" s="111"/>
      <c r="F3" s="111"/>
      <c r="G3" s="111"/>
      <c r="H3" s="111"/>
      <c r="I3" s="111"/>
      <c r="J3" s="111"/>
      <c r="K3" s="111"/>
      <c r="L3" s="111"/>
      <c r="M3" s="115"/>
    </row>
    <row r="4" spans="1:13" x14ac:dyDescent="0.25">
      <c r="A4" s="112"/>
      <c r="B4" s="119"/>
      <c r="C4" s="119"/>
      <c r="D4" s="119"/>
      <c r="E4" s="119"/>
      <c r="F4" s="119"/>
      <c r="G4" s="119"/>
      <c r="H4" s="119"/>
      <c r="I4" s="119"/>
      <c r="J4" s="119"/>
      <c r="K4" s="119"/>
      <c r="L4" s="119"/>
      <c r="M4" s="116"/>
    </row>
    <row r="5" spans="1:13" x14ac:dyDescent="0.25">
      <c r="A5" s="112"/>
      <c r="B5" s="119"/>
      <c r="C5" s="119"/>
      <c r="D5" s="119"/>
      <c r="E5" s="119"/>
      <c r="F5" s="119"/>
      <c r="G5" s="119"/>
      <c r="H5" s="119"/>
      <c r="I5" s="119"/>
      <c r="J5" s="119"/>
      <c r="K5" s="119"/>
      <c r="L5" s="119"/>
      <c r="M5" s="116"/>
    </row>
    <row r="6" spans="1:13" x14ac:dyDescent="0.25">
      <c r="A6" s="112"/>
      <c r="B6" s="119"/>
      <c r="C6" s="119"/>
      <c r="D6" s="119"/>
      <c r="E6" s="119"/>
      <c r="F6" s="119"/>
      <c r="G6" s="119"/>
      <c r="H6" s="119"/>
      <c r="I6" s="119"/>
      <c r="J6" s="119"/>
      <c r="K6" s="119"/>
      <c r="L6" s="119"/>
      <c r="M6" s="116"/>
    </row>
    <row r="7" spans="1:13" x14ac:dyDescent="0.25">
      <c r="A7" s="112"/>
      <c r="B7" s="119"/>
      <c r="C7" s="119"/>
      <c r="D7" s="119"/>
      <c r="E7" s="119"/>
      <c r="F7" s="119"/>
      <c r="G7" s="119"/>
      <c r="H7" s="119"/>
      <c r="I7" s="119"/>
      <c r="J7" s="119"/>
      <c r="K7" s="119"/>
      <c r="L7" s="119"/>
      <c r="M7" s="116"/>
    </row>
    <row r="8" spans="1:13" x14ac:dyDescent="0.25">
      <c r="A8" s="112"/>
      <c r="B8" s="119"/>
      <c r="C8" s="119"/>
      <c r="D8" s="119"/>
      <c r="E8" s="119"/>
      <c r="F8" s="119"/>
      <c r="G8" s="119"/>
      <c r="H8" s="119"/>
      <c r="I8" s="119"/>
      <c r="J8" s="119"/>
      <c r="K8" s="119"/>
      <c r="L8" s="119"/>
      <c r="M8" s="116"/>
    </row>
    <row r="9" spans="1:13" x14ac:dyDescent="0.25">
      <c r="A9" s="112"/>
      <c r="B9" s="119"/>
      <c r="C9" s="119"/>
      <c r="D9" s="119"/>
      <c r="E9" s="119"/>
      <c r="F9" s="119"/>
      <c r="G9" s="119"/>
      <c r="H9" s="119"/>
      <c r="I9" s="119"/>
      <c r="J9" s="119"/>
      <c r="K9" s="119"/>
      <c r="L9" s="119"/>
      <c r="M9" s="116"/>
    </row>
    <row r="10" spans="1:13" x14ac:dyDescent="0.25">
      <c r="A10" s="112"/>
      <c r="B10" s="119"/>
      <c r="C10" s="119"/>
      <c r="D10" s="119"/>
      <c r="E10" s="119"/>
      <c r="F10" s="119"/>
      <c r="G10" s="119"/>
      <c r="H10" s="119"/>
      <c r="I10" s="119"/>
      <c r="J10" s="119"/>
      <c r="K10" s="119"/>
      <c r="L10" s="119"/>
      <c r="M10" s="116"/>
    </row>
    <row r="11" spans="1:13" x14ac:dyDescent="0.25">
      <c r="A11" s="112"/>
      <c r="B11" s="119"/>
      <c r="C11" s="119"/>
      <c r="D11" s="119"/>
      <c r="E11" s="119"/>
      <c r="F11" s="119"/>
      <c r="G11" s="119"/>
      <c r="H11" s="119"/>
      <c r="I11" s="119"/>
      <c r="J11" s="119"/>
      <c r="K11" s="119"/>
      <c r="L11" s="119"/>
      <c r="M11" s="116"/>
    </row>
    <row r="12" spans="1:13" x14ac:dyDescent="0.25">
      <c r="A12" s="112"/>
      <c r="B12" s="119"/>
      <c r="C12" s="119"/>
      <c r="D12" s="119"/>
      <c r="E12" s="119"/>
      <c r="F12" s="119"/>
      <c r="G12" s="119"/>
      <c r="H12" s="119"/>
      <c r="I12" s="119"/>
      <c r="J12" s="119"/>
      <c r="K12" s="119"/>
      <c r="L12" s="119"/>
      <c r="M12" s="116"/>
    </row>
    <row r="13" spans="1:13" x14ac:dyDescent="0.25">
      <c r="A13" s="112"/>
      <c r="B13" s="119"/>
      <c r="C13" s="119"/>
      <c r="D13" s="119"/>
      <c r="E13" s="119"/>
      <c r="F13" s="119"/>
      <c r="G13" s="119"/>
      <c r="H13" s="119"/>
      <c r="I13" s="119"/>
      <c r="J13" s="119"/>
      <c r="K13" s="119"/>
      <c r="L13" s="119"/>
      <c r="M13" s="116"/>
    </row>
    <row r="14" spans="1:13" x14ac:dyDescent="0.25">
      <c r="A14" s="112"/>
      <c r="B14" s="119"/>
      <c r="C14" s="119"/>
      <c r="D14" s="119"/>
      <c r="E14" s="119"/>
      <c r="F14" s="119"/>
      <c r="G14" s="119"/>
      <c r="H14" s="119"/>
      <c r="I14" s="119"/>
      <c r="J14" s="119"/>
      <c r="K14" s="119"/>
      <c r="L14" s="119"/>
      <c r="M14" s="116"/>
    </row>
    <row r="15" spans="1:13" x14ac:dyDescent="0.25">
      <c r="A15" s="112"/>
      <c r="B15" s="119"/>
      <c r="C15" s="119"/>
      <c r="D15" s="119"/>
      <c r="E15" s="119"/>
      <c r="F15" s="119"/>
      <c r="G15" s="119"/>
      <c r="H15" s="119"/>
      <c r="I15" s="119"/>
      <c r="J15" s="119"/>
      <c r="K15" s="119"/>
      <c r="L15" s="119"/>
      <c r="M15" s="116"/>
    </row>
    <row r="16" spans="1:13" x14ac:dyDescent="0.25">
      <c r="A16" s="112"/>
      <c r="B16" s="119"/>
      <c r="C16" s="119"/>
      <c r="D16" s="119"/>
      <c r="E16" s="119"/>
      <c r="F16" s="119"/>
      <c r="G16" s="119"/>
      <c r="H16" s="119"/>
      <c r="I16" s="119"/>
      <c r="J16" s="119"/>
      <c r="K16" s="119"/>
      <c r="L16" s="119"/>
      <c r="M16" s="116"/>
    </row>
    <row r="17" spans="1:13" x14ac:dyDescent="0.25">
      <c r="A17" s="112"/>
      <c r="B17" s="119"/>
      <c r="C17" s="119"/>
      <c r="D17" s="119"/>
      <c r="E17" s="119"/>
      <c r="F17" s="119"/>
      <c r="G17" s="119"/>
      <c r="H17" s="119"/>
      <c r="I17" s="119"/>
      <c r="J17" s="119"/>
      <c r="K17" s="119"/>
      <c r="L17" s="119"/>
      <c r="M17" s="116"/>
    </row>
    <row r="18" spans="1:13" x14ac:dyDescent="0.25">
      <c r="A18" s="112"/>
      <c r="B18" s="119"/>
      <c r="C18" s="119"/>
      <c r="D18" s="119"/>
      <c r="E18" s="119"/>
      <c r="F18" s="119"/>
      <c r="G18" s="119"/>
      <c r="H18" s="119"/>
      <c r="I18" s="119"/>
      <c r="J18" s="119"/>
      <c r="K18" s="119"/>
      <c r="L18" s="119"/>
      <c r="M18" s="116"/>
    </row>
    <row r="19" spans="1:13" x14ac:dyDescent="0.25">
      <c r="A19" s="112"/>
      <c r="B19" s="119"/>
      <c r="C19" s="119"/>
      <c r="D19" s="119"/>
      <c r="E19" s="119"/>
      <c r="F19" s="119"/>
      <c r="G19" s="119"/>
      <c r="H19" s="119"/>
      <c r="I19" s="119"/>
      <c r="J19" s="119"/>
      <c r="K19" s="119"/>
      <c r="L19" s="119"/>
      <c r="M19" s="116"/>
    </row>
    <row r="20" spans="1:13" x14ac:dyDescent="0.25">
      <c r="A20" s="112"/>
      <c r="B20" s="119"/>
      <c r="C20" s="119"/>
      <c r="D20" s="119"/>
      <c r="E20" s="119"/>
      <c r="F20" s="119"/>
      <c r="G20" s="119"/>
      <c r="H20" s="119"/>
      <c r="I20" s="119"/>
      <c r="J20" s="119"/>
      <c r="K20" s="119"/>
      <c r="L20" s="119"/>
      <c r="M20" s="116"/>
    </row>
    <row r="21" spans="1:13" x14ac:dyDescent="0.25">
      <c r="A21" s="112"/>
      <c r="B21" s="119"/>
      <c r="C21" s="119"/>
      <c r="D21" s="119"/>
      <c r="E21" s="119"/>
      <c r="F21" s="119"/>
      <c r="G21" s="119"/>
      <c r="H21" s="119"/>
      <c r="I21" s="119"/>
      <c r="J21" s="119"/>
      <c r="K21" s="119"/>
      <c r="L21" s="119"/>
      <c r="M21" s="116"/>
    </row>
    <row r="22" spans="1:13" x14ac:dyDescent="0.25">
      <c r="A22" s="112"/>
      <c r="B22" s="119"/>
      <c r="C22" s="119"/>
      <c r="D22" s="119"/>
      <c r="E22" s="119"/>
      <c r="F22" s="119"/>
      <c r="G22" s="119"/>
      <c r="H22" s="119"/>
      <c r="I22" s="119"/>
      <c r="J22" s="119"/>
      <c r="K22" s="119"/>
      <c r="L22" s="119"/>
      <c r="M22" s="116"/>
    </row>
    <row r="23" spans="1:13" x14ac:dyDescent="0.25">
      <c r="A23" s="112"/>
      <c r="B23" s="119"/>
      <c r="C23" s="119"/>
      <c r="D23" s="119"/>
      <c r="E23" s="119"/>
      <c r="F23" s="119"/>
      <c r="G23" s="119"/>
      <c r="H23" s="119"/>
      <c r="I23" s="119"/>
      <c r="J23" s="119"/>
      <c r="K23" s="119"/>
      <c r="L23" s="119"/>
      <c r="M23" s="116"/>
    </row>
    <row r="24" spans="1:13" x14ac:dyDescent="0.25">
      <c r="A24" s="112"/>
      <c r="B24" s="119"/>
      <c r="C24" s="119"/>
      <c r="D24" s="119"/>
      <c r="E24" s="119"/>
      <c r="F24" s="119"/>
      <c r="G24" s="119"/>
      <c r="H24" s="119"/>
      <c r="I24" s="119"/>
      <c r="J24" s="119"/>
      <c r="K24" s="119"/>
      <c r="L24" s="119"/>
      <c r="M24" s="116"/>
    </row>
    <row r="25" spans="1:13" x14ac:dyDescent="0.25">
      <c r="A25" s="112"/>
      <c r="B25" s="119"/>
      <c r="C25" s="119"/>
      <c r="D25" s="119"/>
      <c r="E25" s="119"/>
      <c r="F25" s="119"/>
      <c r="G25" s="119"/>
      <c r="H25" s="119"/>
      <c r="I25" s="119"/>
      <c r="J25" s="119"/>
      <c r="K25" s="119"/>
      <c r="L25" s="119"/>
      <c r="M25" s="116"/>
    </row>
    <row r="26" spans="1:13" x14ac:dyDescent="0.25">
      <c r="A26" s="112"/>
      <c r="B26" s="119"/>
      <c r="C26" s="119"/>
      <c r="D26" s="119"/>
      <c r="E26" s="119"/>
      <c r="F26" s="119"/>
      <c r="G26" s="119"/>
      <c r="H26" s="119"/>
      <c r="I26" s="119"/>
      <c r="J26" s="119"/>
      <c r="K26" s="119"/>
      <c r="L26" s="119"/>
      <c r="M26" s="116"/>
    </row>
    <row r="27" spans="1:13" x14ac:dyDescent="0.25">
      <c r="A27" s="112"/>
      <c r="B27" s="119"/>
      <c r="C27" s="119"/>
      <c r="D27" s="119"/>
      <c r="E27" s="119"/>
      <c r="F27" s="119"/>
      <c r="G27" s="119"/>
      <c r="H27" s="119"/>
      <c r="I27" s="119"/>
      <c r="J27" s="119"/>
      <c r="K27" s="119"/>
      <c r="L27" s="119"/>
      <c r="M27" s="116"/>
    </row>
    <row r="28" spans="1:13" x14ac:dyDescent="0.25">
      <c r="A28" s="112"/>
      <c r="B28" s="119"/>
      <c r="C28" s="119"/>
      <c r="D28" s="119"/>
      <c r="E28" s="119"/>
      <c r="F28" s="119"/>
      <c r="G28" s="119"/>
      <c r="H28" s="119"/>
      <c r="I28" s="119"/>
      <c r="J28" s="119"/>
      <c r="K28" s="119"/>
      <c r="L28" s="119"/>
      <c r="M28" s="116"/>
    </row>
    <row r="29" spans="1:13" x14ac:dyDescent="0.25">
      <c r="A29" s="112"/>
      <c r="B29" s="119"/>
      <c r="C29" s="119"/>
      <c r="D29" s="119"/>
      <c r="E29" s="119"/>
      <c r="F29" s="119"/>
      <c r="G29" s="119"/>
      <c r="H29" s="119"/>
      <c r="I29" s="119"/>
      <c r="J29" s="119"/>
      <c r="K29" s="119"/>
      <c r="L29" s="119"/>
      <c r="M29" s="116"/>
    </row>
    <row r="30" spans="1:13" x14ac:dyDescent="0.25">
      <c r="A30" s="113"/>
      <c r="B30" s="25"/>
      <c r="C30" s="25"/>
      <c r="D30" s="25"/>
      <c r="E30" s="25"/>
      <c r="F30" s="25"/>
      <c r="G30" s="25"/>
      <c r="H30" s="25"/>
      <c r="I30" s="25"/>
      <c r="J30" s="25"/>
      <c r="K30" s="25"/>
      <c r="L30" s="25"/>
      <c r="M30" s="117"/>
    </row>
    <row r="31" spans="1:13" x14ac:dyDescent="0.25">
      <c r="A31" s="30" t="s">
        <v>73</v>
      </c>
    </row>
    <row r="32" spans="1:13" x14ac:dyDescent="0.25">
      <c r="A32" s="33" t="s">
        <v>197</v>
      </c>
    </row>
    <row r="33" spans="1:1" x14ac:dyDescent="0.25">
      <c r="A33" s="33" t="s">
        <v>89</v>
      </c>
    </row>
    <row r="34" spans="1:1" x14ac:dyDescent="0.25">
      <c r="A34" s="33" t="s">
        <v>224</v>
      </c>
    </row>
  </sheetData>
  <sheetProtection algorithmName="SHA-512" hashValue="+L2n4dBFFFY9covgcHztQ6a11n8p0vadnPzMIMdSpWJipSVo0Yqfg6fWFBTv5Ru2jR7ECU61JfiSilnl4iV9Ew==" saltValue="QIoZw6unh1B08It8VR9VfA==" spinCount="100000" sheet="1" objects="1" scenarios="1"/>
  <mergeCells count="1">
    <mergeCell ref="A2:L2"/>
  </mergeCells>
  <pageMargins left="0.2" right="0.18" top="0.91666666666666663" bottom="0.75" header="0.3" footer="0.3"/>
  <pageSetup scale="99" orientation="landscape" r:id="rId1"/>
  <headerFooter>
    <oddHeader>&amp;C&amp;"-,Bold"&amp;14Modular Program Report&amp;R&amp;G</oddHeader>
    <oddFooter>&amp;LMSY4_MPR46, Report 2 of 2</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5"/>
  <sheetViews>
    <sheetView view="pageLayout" zoomScaleNormal="100" workbookViewId="0">
      <selection activeCell="C10" sqref="C10"/>
    </sheetView>
  </sheetViews>
  <sheetFormatPr defaultRowHeight="12" x14ac:dyDescent="0.2"/>
  <cols>
    <col min="1" max="1" width="9.140625" style="2"/>
    <col min="2" max="2" width="14.5703125" style="2" bestFit="1" customWidth="1"/>
    <col min="3" max="3" width="24.7109375" style="2" bestFit="1" customWidth="1"/>
    <col min="4" max="16384" width="9.140625" style="2"/>
  </cols>
  <sheetData>
    <row r="1" spans="1:3" x14ac:dyDescent="0.2">
      <c r="A1" s="1" t="s">
        <v>233</v>
      </c>
    </row>
    <row r="2" spans="1:3" x14ac:dyDescent="0.2">
      <c r="A2" s="3"/>
      <c r="B2" s="3"/>
      <c r="C2" s="3"/>
    </row>
    <row r="3" spans="1:3" x14ac:dyDescent="0.2">
      <c r="A3" s="4" t="s">
        <v>0</v>
      </c>
      <c r="B3" s="4" t="s">
        <v>1</v>
      </c>
      <c r="C3" s="4" t="s">
        <v>2</v>
      </c>
    </row>
    <row r="4" spans="1:3" x14ac:dyDescent="0.2">
      <c r="A4" s="5" t="s">
        <v>3</v>
      </c>
      <c r="B4" s="5" t="s">
        <v>4</v>
      </c>
      <c r="C4" s="5" t="s">
        <v>5</v>
      </c>
    </row>
    <row r="5" spans="1:3" x14ac:dyDescent="0.2">
      <c r="A5" s="2" t="s">
        <v>6</v>
      </c>
      <c r="B5" s="2" t="s">
        <v>7</v>
      </c>
      <c r="C5" s="2" t="s">
        <v>8</v>
      </c>
    </row>
    <row r="6" spans="1:3" x14ac:dyDescent="0.2">
      <c r="A6" s="2" t="s">
        <v>6</v>
      </c>
      <c r="B6" s="2" t="s">
        <v>9</v>
      </c>
      <c r="C6" s="2" t="s">
        <v>8</v>
      </c>
    </row>
    <row r="7" spans="1:3" x14ac:dyDescent="0.2">
      <c r="A7" s="2" t="s">
        <v>6</v>
      </c>
      <c r="B7" s="2" t="s">
        <v>10</v>
      </c>
      <c r="C7" s="2" t="s">
        <v>8</v>
      </c>
    </row>
    <row r="8" spans="1:3" x14ac:dyDescent="0.2">
      <c r="A8" s="2" t="s">
        <v>6</v>
      </c>
      <c r="B8" s="2" t="s">
        <v>11</v>
      </c>
      <c r="C8" s="2" t="s">
        <v>12</v>
      </c>
    </row>
    <row r="9" spans="1:3" x14ac:dyDescent="0.2">
      <c r="A9" s="2" t="s">
        <v>6</v>
      </c>
      <c r="B9" s="2" t="s">
        <v>13</v>
      </c>
      <c r="C9" s="2" t="s">
        <v>12</v>
      </c>
    </row>
    <row r="10" spans="1:3" x14ac:dyDescent="0.2">
      <c r="A10" s="2" t="s">
        <v>6</v>
      </c>
      <c r="B10" s="2" t="s">
        <v>14</v>
      </c>
      <c r="C10" s="2" t="s">
        <v>12</v>
      </c>
    </row>
    <row r="11" spans="1:3" x14ac:dyDescent="0.2">
      <c r="A11" s="2" t="s">
        <v>6</v>
      </c>
      <c r="B11" s="2" t="s">
        <v>15</v>
      </c>
      <c r="C11" s="2" t="s">
        <v>16</v>
      </c>
    </row>
    <row r="12" spans="1:3" x14ac:dyDescent="0.2">
      <c r="A12" s="2" t="s">
        <v>6</v>
      </c>
      <c r="B12" s="2" t="s">
        <v>17</v>
      </c>
      <c r="C12" s="2" t="s">
        <v>16</v>
      </c>
    </row>
    <row r="13" spans="1:3" x14ac:dyDescent="0.2">
      <c r="A13" s="2" t="s">
        <v>6</v>
      </c>
      <c r="B13" s="2" t="s">
        <v>18</v>
      </c>
      <c r="C13" s="2" t="s">
        <v>16</v>
      </c>
    </row>
    <row r="14" spans="1:3" x14ac:dyDescent="0.2">
      <c r="A14" s="2" t="s">
        <v>6</v>
      </c>
      <c r="B14" s="2" t="s">
        <v>19</v>
      </c>
      <c r="C14" s="2" t="s">
        <v>20</v>
      </c>
    </row>
    <row r="15" spans="1:3" x14ac:dyDescent="0.2">
      <c r="A15" s="2" t="s">
        <v>6</v>
      </c>
      <c r="B15" s="2" t="s">
        <v>21</v>
      </c>
      <c r="C15" s="2" t="s">
        <v>20</v>
      </c>
    </row>
    <row r="16" spans="1:3" x14ac:dyDescent="0.2">
      <c r="A16" s="2" t="s">
        <v>6</v>
      </c>
      <c r="B16" s="2" t="s">
        <v>22</v>
      </c>
      <c r="C16" s="2" t="s">
        <v>20</v>
      </c>
    </row>
    <row r="17" spans="1:3" x14ac:dyDescent="0.2">
      <c r="A17" s="2" t="s">
        <v>6</v>
      </c>
      <c r="B17" s="2" t="s">
        <v>23</v>
      </c>
      <c r="C17" s="2" t="s">
        <v>24</v>
      </c>
    </row>
    <row r="18" spans="1:3" x14ac:dyDescent="0.2">
      <c r="A18" s="2" t="s">
        <v>6</v>
      </c>
      <c r="B18" s="2" t="s">
        <v>25</v>
      </c>
      <c r="C18" s="2" t="s">
        <v>24</v>
      </c>
    </row>
    <row r="19" spans="1:3" x14ac:dyDescent="0.2">
      <c r="A19" s="2" t="s">
        <v>6</v>
      </c>
      <c r="B19" s="2" t="s">
        <v>26</v>
      </c>
      <c r="C19" s="2" t="s">
        <v>24</v>
      </c>
    </row>
    <row r="20" spans="1:3" x14ac:dyDescent="0.2">
      <c r="A20" s="2" t="s">
        <v>6</v>
      </c>
      <c r="B20" s="2" t="s">
        <v>27</v>
      </c>
      <c r="C20" s="2" t="s">
        <v>28</v>
      </c>
    </row>
    <row r="21" spans="1:3" x14ac:dyDescent="0.2">
      <c r="A21" s="2" t="s">
        <v>6</v>
      </c>
      <c r="B21" s="2" t="s">
        <v>29</v>
      </c>
      <c r="C21" s="2" t="s">
        <v>28</v>
      </c>
    </row>
    <row r="22" spans="1:3" x14ac:dyDescent="0.2">
      <c r="A22" s="2" t="s">
        <v>6</v>
      </c>
      <c r="B22" s="2" t="s">
        <v>30</v>
      </c>
      <c r="C22" s="2" t="s">
        <v>28</v>
      </c>
    </row>
    <row r="23" spans="1:3" x14ac:dyDescent="0.2">
      <c r="A23" s="2" t="s">
        <v>6</v>
      </c>
      <c r="B23" s="2" t="s">
        <v>31</v>
      </c>
      <c r="C23" s="2" t="s">
        <v>32</v>
      </c>
    </row>
    <row r="24" spans="1:3" x14ac:dyDescent="0.2">
      <c r="A24" s="2" t="s">
        <v>6</v>
      </c>
      <c r="B24" s="2" t="s">
        <v>33</v>
      </c>
      <c r="C24" s="2" t="s">
        <v>32</v>
      </c>
    </row>
    <row r="25" spans="1:3" x14ac:dyDescent="0.2">
      <c r="A25" s="2" t="s">
        <v>6</v>
      </c>
      <c r="B25" s="2" t="s">
        <v>34</v>
      </c>
      <c r="C25" s="2" t="s">
        <v>32</v>
      </c>
    </row>
    <row r="26" spans="1:3" x14ac:dyDescent="0.2">
      <c r="A26" s="2" t="s">
        <v>6</v>
      </c>
      <c r="B26" s="2" t="s">
        <v>35</v>
      </c>
      <c r="C26" s="2" t="s">
        <v>36</v>
      </c>
    </row>
    <row r="27" spans="1:3" x14ac:dyDescent="0.2">
      <c r="A27" s="2" t="s">
        <v>6</v>
      </c>
      <c r="B27" s="2" t="s">
        <v>37</v>
      </c>
      <c r="C27" s="2" t="s">
        <v>36</v>
      </c>
    </row>
    <row r="28" spans="1:3" x14ac:dyDescent="0.2">
      <c r="A28" s="2" t="s">
        <v>6</v>
      </c>
      <c r="B28" s="2" t="s">
        <v>38</v>
      </c>
      <c r="C28" s="2" t="s">
        <v>36</v>
      </c>
    </row>
    <row r="29" spans="1:3" x14ac:dyDescent="0.2">
      <c r="A29" s="2" t="s">
        <v>6</v>
      </c>
      <c r="B29" s="2" t="s">
        <v>39</v>
      </c>
      <c r="C29" s="2" t="s">
        <v>40</v>
      </c>
    </row>
    <row r="30" spans="1:3" x14ac:dyDescent="0.2">
      <c r="A30" s="2" t="s">
        <v>6</v>
      </c>
      <c r="B30" s="2" t="s">
        <v>41</v>
      </c>
      <c r="C30" s="2" t="s">
        <v>40</v>
      </c>
    </row>
    <row r="31" spans="1:3" x14ac:dyDescent="0.2">
      <c r="A31" s="2" t="s">
        <v>6</v>
      </c>
      <c r="B31" s="2" t="s">
        <v>42</v>
      </c>
      <c r="C31" s="2" t="s">
        <v>40</v>
      </c>
    </row>
    <row r="32" spans="1:3" x14ac:dyDescent="0.2">
      <c r="A32" s="2" t="s">
        <v>6</v>
      </c>
      <c r="B32" s="2" t="s">
        <v>43</v>
      </c>
      <c r="C32" s="2" t="s">
        <v>44</v>
      </c>
    </row>
    <row r="33" spans="1:3" x14ac:dyDescent="0.2">
      <c r="A33" s="2" t="s">
        <v>6</v>
      </c>
      <c r="B33" s="2" t="s">
        <v>45</v>
      </c>
      <c r="C33" s="2" t="s">
        <v>44</v>
      </c>
    </row>
    <row r="34" spans="1:3" x14ac:dyDescent="0.2">
      <c r="A34" s="2" t="s">
        <v>6</v>
      </c>
      <c r="B34" s="2" t="s">
        <v>46</v>
      </c>
      <c r="C34" s="2" t="s">
        <v>44</v>
      </c>
    </row>
    <row r="35" spans="1:3" x14ac:dyDescent="0.2">
      <c r="A35" s="2" t="s">
        <v>6</v>
      </c>
      <c r="B35" s="2" t="s">
        <v>47</v>
      </c>
      <c r="C35" s="2" t="s">
        <v>48</v>
      </c>
    </row>
    <row r="36" spans="1:3" x14ac:dyDescent="0.2">
      <c r="A36" s="2" t="s">
        <v>6</v>
      </c>
      <c r="B36" s="2" t="s">
        <v>49</v>
      </c>
      <c r="C36" s="2" t="s">
        <v>48</v>
      </c>
    </row>
    <row r="37" spans="1:3" x14ac:dyDescent="0.2">
      <c r="A37" s="2" t="s">
        <v>6</v>
      </c>
      <c r="B37" s="2" t="s">
        <v>50</v>
      </c>
      <c r="C37" s="2" t="s">
        <v>48</v>
      </c>
    </row>
    <row r="38" spans="1:3" x14ac:dyDescent="0.2">
      <c r="A38" s="2" t="s">
        <v>6</v>
      </c>
      <c r="B38" s="2" t="s">
        <v>51</v>
      </c>
      <c r="C38" s="2" t="s">
        <v>52</v>
      </c>
    </row>
    <row r="39" spans="1:3" x14ac:dyDescent="0.2">
      <c r="A39" s="2" t="s">
        <v>6</v>
      </c>
      <c r="B39" s="2" t="s">
        <v>53</v>
      </c>
      <c r="C39" s="2" t="s">
        <v>52</v>
      </c>
    </row>
    <row r="40" spans="1:3" x14ac:dyDescent="0.2">
      <c r="A40" s="2" t="s">
        <v>6</v>
      </c>
      <c r="B40" s="2" t="s">
        <v>54</v>
      </c>
      <c r="C40" s="2" t="s">
        <v>52</v>
      </c>
    </row>
    <row r="41" spans="1:3" x14ac:dyDescent="0.2">
      <c r="A41" s="2" t="s">
        <v>6</v>
      </c>
      <c r="B41" s="2" t="s">
        <v>55</v>
      </c>
      <c r="C41" s="2" t="s">
        <v>56</v>
      </c>
    </row>
    <row r="42" spans="1:3" x14ac:dyDescent="0.2">
      <c r="A42" s="2" t="s">
        <v>6</v>
      </c>
      <c r="B42" s="2" t="s">
        <v>57</v>
      </c>
      <c r="C42" s="2" t="s">
        <v>56</v>
      </c>
    </row>
    <row r="43" spans="1:3" x14ac:dyDescent="0.2">
      <c r="A43" s="2" t="s">
        <v>6</v>
      </c>
      <c r="B43" s="2" t="s">
        <v>58</v>
      </c>
      <c r="C43" s="2" t="s">
        <v>56</v>
      </c>
    </row>
    <row r="44" spans="1:3" x14ac:dyDescent="0.2">
      <c r="A44" s="2" t="s">
        <v>6</v>
      </c>
      <c r="B44" s="2" t="s">
        <v>59</v>
      </c>
      <c r="C44" s="2" t="s">
        <v>60</v>
      </c>
    </row>
    <row r="45" spans="1:3" x14ac:dyDescent="0.2">
      <c r="A45" s="2" t="s">
        <v>6</v>
      </c>
      <c r="B45" s="2" t="s">
        <v>61</v>
      </c>
      <c r="C45" s="2" t="s">
        <v>60</v>
      </c>
    </row>
    <row r="46" spans="1:3" x14ac:dyDescent="0.2">
      <c r="A46" s="2" t="s">
        <v>6</v>
      </c>
      <c r="B46" s="2" t="s">
        <v>62</v>
      </c>
      <c r="C46" s="2" t="s">
        <v>60</v>
      </c>
    </row>
    <row r="47" spans="1:3" x14ac:dyDescent="0.2">
      <c r="A47" s="2" t="s">
        <v>6</v>
      </c>
      <c r="B47" s="2" t="s">
        <v>63</v>
      </c>
      <c r="C47" s="2" t="s">
        <v>64</v>
      </c>
    </row>
    <row r="48" spans="1:3" x14ac:dyDescent="0.2">
      <c r="A48" s="2" t="s">
        <v>6</v>
      </c>
      <c r="B48" s="2" t="s">
        <v>65</v>
      </c>
      <c r="C48" s="2" t="s">
        <v>64</v>
      </c>
    </row>
    <row r="49" spans="1:3" x14ac:dyDescent="0.2">
      <c r="A49" s="2" t="s">
        <v>6</v>
      </c>
      <c r="B49" s="2" t="s">
        <v>66</v>
      </c>
      <c r="C49" s="2" t="s">
        <v>64</v>
      </c>
    </row>
    <row r="50" spans="1:3" x14ac:dyDescent="0.2">
      <c r="A50" s="2" t="s">
        <v>6</v>
      </c>
      <c r="B50" s="2" t="s">
        <v>67</v>
      </c>
      <c r="C50" s="2" t="s">
        <v>68</v>
      </c>
    </row>
    <row r="51" spans="1:3" x14ac:dyDescent="0.2">
      <c r="A51" s="2" t="s">
        <v>6</v>
      </c>
      <c r="B51" s="2" t="s">
        <v>69</v>
      </c>
      <c r="C51" s="2" t="s">
        <v>68</v>
      </c>
    </row>
    <row r="52" spans="1:3" x14ac:dyDescent="0.2">
      <c r="A52" s="2" t="s">
        <v>6</v>
      </c>
      <c r="B52" s="2" t="s">
        <v>70</v>
      </c>
      <c r="C52" s="2" t="s">
        <v>68</v>
      </c>
    </row>
    <row r="53" spans="1:3" x14ac:dyDescent="0.2">
      <c r="A53" s="3" t="s">
        <v>6</v>
      </c>
      <c r="B53" s="3" t="s">
        <v>71</v>
      </c>
      <c r="C53" s="3" t="s">
        <v>72</v>
      </c>
    </row>
    <row r="54" spans="1:3" x14ac:dyDescent="0.2">
      <c r="A54" s="6" t="s">
        <v>73</v>
      </c>
    </row>
    <row r="55" spans="1:3" x14ac:dyDescent="0.2">
      <c r="A55" s="6" t="s">
        <v>74</v>
      </c>
    </row>
  </sheetData>
  <sheetProtection algorithmName="SHA-512" hashValue="fmglQt6ueD3CpStYAY1aPZajiPXH1vVpewPudgs8fDXpqV5DrJRXtWhxDj2lDiRX+jazGjJXDlCXQUhuZqW2og==" saltValue="3mZEAmqvbUu/5HPsgoIGlg==" spinCount="100000" sheet="1" objects="1" scenarios="1"/>
  <pageMargins left="0.2" right="0.18" top="0.91666666666666663" bottom="0.75" header="0.3" footer="0.3"/>
  <pageSetup scale="99" orientation="portrait" r:id="rId1"/>
  <headerFooter>
    <oddHeader>&amp;C&amp;"-,Bold"&amp;14Modular Program Report&amp;R&amp;G</oddHeader>
    <oddFooter>&amp;LMSY4_MPR46, Report 2 of 2</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20"/>
  <sheetViews>
    <sheetView showGridLines="0" view="pageLayout" zoomScaleNormal="100" workbookViewId="0">
      <selection activeCell="C10" sqref="C10"/>
    </sheetView>
  </sheetViews>
  <sheetFormatPr defaultRowHeight="12.75" x14ac:dyDescent="0.2"/>
  <cols>
    <col min="1" max="1" width="14.140625" style="61" customWidth="1"/>
    <col min="2" max="2" width="3.42578125" style="42" customWidth="1"/>
    <col min="3" max="3" width="83.28515625" style="42" customWidth="1"/>
    <col min="4" max="6" width="9.140625" style="42"/>
    <col min="7" max="7" width="13.85546875" style="42" customWidth="1"/>
    <col min="8" max="256" width="9.140625" style="42"/>
    <col min="257" max="257" width="14.140625" style="42" customWidth="1"/>
    <col min="258" max="258" width="3.42578125" style="42" customWidth="1"/>
    <col min="259" max="259" width="83.28515625" style="42" customWidth="1"/>
    <col min="260" max="262" width="9.140625" style="42"/>
    <col min="263" max="263" width="13.85546875" style="42" customWidth="1"/>
    <col min="264" max="512" width="9.140625" style="42"/>
    <col min="513" max="513" width="14.140625" style="42" customWidth="1"/>
    <col min="514" max="514" width="3.42578125" style="42" customWidth="1"/>
    <col min="515" max="515" width="83.28515625" style="42" customWidth="1"/>
    <col min="516" max="518" width="9.140625" style="42"/>
    <col min="519" max="519" width="13.85546875" style="42" customWidth="1"/>
    <col min="520" max="768" width="9.140625" style="42"/>
    <col min="769" max="769" width="14.140625" style="42" customWidth="1"/>
    <col min="770" max="770" width="3.42578125" style="42" customWidth="1"/>
    <col min="771" max="771" width="83.28515625" style="42" customWidth="1"/>
    <col min="772" max="774" width="9.140625" style="42"/>
    <col min="775" max="775" width="13.85546875" style="42" customWidth="1"/>
    <col min="776" max="1024" width="9.140625" style="42"/>
    <col min="1025" max="1025" width="14.140625" style="42" customWidth="1"/>
    <col min="1026" max="1026" width="3.42578125" style="42" customWidth="1"/>
    <col min="1027" max="1027" width="83.28515625" style="42" customWidth="1"/>
    <col min="1028" max="1030" width="9.140625" style="42"/>
    <col min="1031" max="1031" width="13.85546875" style="42" customWidth="1"/>
    <col min="1032" max="1280" width="9.140625" style="42"/>
    <col min="1281" max="1281" width="14.140625" style="42" customWidth="1"/>
    <col min="1282" max="1282" width="3.42578125" style="42" customWidth="1"/>
    <col min="1283" max="1283" width="83.28515625" style="42" customWidth="1"/>
    <col min="1284" max="1286" width="9.140625" style="42"/>
    <col min="1287" max="1287" width="13.85546875" style="42" customWidth="1"/>
    <col min="1288" max="1536" width="9.140625" style="42"/>
    <col min="1537" max="1537" width="14.140625" style="42" customWidth="1"/>
    <col min="1538" max="1538" width="3.42578125" style="42" customWidth="1"/>
    <col min="1539" max="1539" width="83.28515625" style="42" customWidth="1"/>
    <col min="1540" max="1542" width="9.140625" style="42"/>
    <col min="1543" max="1543" width="13.85546875" style="42" customWidth="1"/>
    <col min="1544" max="1792" width="9.140625" style="42"/>
    <col min="1793" max="1793" width="14.140625" style="42" customWidth="1"/>
    <col min="1794" max="1794" width="3.42578125" style="42" customWidth="1"/>
    <col min="1795" max="1795" width="83.28515625" style="42" customWidth="1"/>
    <col min="1796" max="1798" width="9.140625" style="42"/>
    <col min="1799" max="1799" width="13.85546875" style="42" customWidth="1"/>
    <col min="1800" max="2048" width="9.140625" style="42"/>
    <col min="2049" max="2049" width="14.140625" style="42" customWidth="1"/>
    <col min="2050" max="2050" width="3.42578125" style="42" customWidth="1"/>
    <col min="2051" max="2051" width="83.28515625" style="42" customWidth="1"/>
    <col min="2052" max="2054" width="9.140625" style="42"/>
    <col min="2055" max="2055" width="13.85546875" style="42" customWidth="1"/>
    <col min="2056" max="2304" width="9.140625" style="42"/>
    <col min="2305" max="2305" width="14.140625" style="42" customWidth="1"/>
    <col min="2306" max="2306" width="3.42578125" style="42" customWidth="1"/>
    <col min="2307" max="2307" width="83.28515625" style="42" customWidth="1"/>
    <col min="2308" max="2310" width="9.140625" style="42"/>
    <col min="2311" max="2311" width="13.85546875" style="42" customWidth="1"/>
    <col min="2312" max="2560" width="9.140625" style="42"/>
    <col min="2561" max="2561" width="14.140625" style="42" customWidth="1"/>
    <col min="2562" max="2562" width="3.42578125" style="42" customWidth="1"/>
    <col min="2563" max="2563" width="83.28515625" style="42" customWidth="1"/>
    <col min="2564" max="2566" width="9.140625" style="42"/>
    <col min="2567" max="2567" width="13.85546875" style="42" customWidth="1"/>
    <col min="2568" max="2816" width="9.140625" style="42"/>
    <col min="2817" max="2817" width="14.140625" style="42" customWidth="1"/>
    <col min="2818" max="2818" width="3.42578125" style="42" customWidth="1"/>
    <col min="2819" max="2819" width="83.28515625" style="42" customWidth="1"/>
    <col min="2820" max="2822" width="9.140625" style="42"/>
    <col min="2823" max="2823" width="13.85546875" style="42" customWidth="1"/>
    <col min="2824" max="3072" width="9.140625" style="42"/>
    <col min="3073" max="3073" width="14.140625" style="42" customWidth="1"/>
    <col min="3074" max="3074" width="3.42578125" style="42" customWidth="1"/>
    <col min="3075" max="3075" width="83.28515625" style="42" customWidth="1"/>
    <col min="3076" max="3078" width="9.140625" style="42"/>
    <col min="3079" max="3079" width="13.85546875" style="42" customWidth="1"/>
    <col min="3080" max="3328" width="9.140625" style="42"/>
    <col min="3329" max="3329" width="14.140625" style="42" customWidth="1"/>
    <col min="3330" max="3330" width="3.42578125" style="42" customWidth="1"/>
    <col min="3331" max="3331" width="83.28515625" style="42" customWidth="1"/>
    <col min="3332" max="3334" width="9.140625" style="42"/>
    <col min="3335" max="3335" width="13.85546875" style="42" customWidth="1"/>
    <col min="3336" max="3584" width="9.140625" style="42"/>
    <col min="3585" max="3585" width="14.140625" style="42" customWidth="1"/>
    <col min="3586" max="3586" width="3.42578125" style="42" customWidth="1"/>
    <col min="3587" max="3587" width="83.28515625" style="42" customWidth="1"/>
    <col min="3588" max="3590" width="9.140625" style="42"/>
    <col min="3591" max="3591" width="13.85546875" style="42" customWidth="1"/>
    <col min="3592" max="3840" width="9.140625" style="42"/>
    <col min="3841" max="3841" width="14.140625" style="42" customWidth="1"/>
    <col min="3842" max="3842" width="3.42578125" style="42" customWidth="1"/>
    <col min="3843" max="3843" width="83.28515625" style="42" customWidth="1"/>
    <col min="3844" max="3846" width="9.140625" style="42"/>
    <col min="3847" max="3847" width="13.85546875" style="42" customWidth="1"/>
    <col min="3848" max="4096" width="9.140625" style="42"/>
    <col min="4097" max="4097" width="14.140625" style="42" customWidth="1"/>
    <col min="4098" max="4098" width="3.42578125" style="42" customWidth="1"/>
    <col min="4099" max="4099" width="83.28515625" style="42" customWidth="1"/>
    <col min="4100" max="4102" width="9.140625" style="42"/>
    <col min="4103" max="4103" width="13.85546875" style="42" customWidth="1"/>
    <col min="4104" max="4352" width="9.140625" style="42"/>
    <col min="4353" max="4353" width="14.140625" style="42" customWidth="1"/>
    <col min="4354" max="4354" width="3.42578125" style="42" customWidth="1"/>
    <col min="4355" max="4355" width="83.28515625" style="42" customWidth="1"/>
    <col min="4356" max="4358" width="9.140625" style="42"/>
    <col min="4359" max="4359" width="13.85546875" style="42" customWidth="1"/>
    <col min="4360" max="4608" width="9.140625" style="42"/>
    <col min="4609" max="4609" width="14.140625" style="42" customWidth="1"/>
    <col min="4610" max="4610" width="3.42578125" style="42" customWidth="1"/>
    <col min="4611" max="4611" width="83.28515625" style="42" customWidth="1"/>
    <col min="4612" max="4614" width="9.140625" style="42"/>
    <col min="4615" max="4615" width="13.85546875" style="42" customWidth="1"/>
    <col min="4616" max="4864" width="9.140625" style="42"/>
    <col min="4865" max="4865" width="14.140625" style="42" customWidth="1"/>
    <col min="4866" max="4866" width="3.42578125" style="42" customWidth="1"/>
    <col min="4867" max="4867" width="83.28515625" style="42" customWidth="1"/>
    <col min="4868" max="4870" width="9.140625" style="42"/>
    <col min="4871" max="4871" width="13.85546875" style="42" customWidth="1"/>
    <col min="4872" max="5120" width="9.140625" style="42"/>
    <col min="5121" max="5121" width="14.140625" style="42" customWidth="1"/>
    <col min="5122" max="5122" width="3.42578125" style="42" customWidth="1"/>
    <col min="5123" max="5123" width="83.28515625" style="42" customWidth="1"/>
    <col min="5124" max="5126" width="9.140625" style="42"/>
    <col min="5127" max="5127" width="13.85546875" style="42" customWidth="1"/>
    <col min="5128" max="5376" width="9.140625" style="42"/>
    <col min="5377" max="5377" width="14.140625" style="42" customWidth="1"/>
    <col min="5378" max="5378" width="3.42578125" style="42" customWidth="1"/>
    <col min="5379" max="5379" width="83.28515625" style="42" customWidth="1"/>
    <col min="5380" max="5382" width="9.140625" style="42"/>
    <col min="5383" max="5383" width="13.85546875" style="42" customWidth="1"/>
    <col min="5384" max="5632" width="9.140625" style="42"/>
    <col min="5633" max="5633" width="14.140625" style="42" customWidth="1"/>
    <col min="5634" max="5634" width="3.42578125" style="42" customWidth="1"/>
    <col min="5635" max="5635" width="83.28515625" style="42" customWidth="1"/>
    <col min="5636" max="5638" width="9.140625" style="42"/>
    <col min="5639" max="5639" width="13.85546875" style="42" customWidth="1"/>
    <col min="5640" max="5888" width="9.140625" style="42"/>
    <col min="5889" max="5889" width="14.140625" style="42" customWidth="1"/>
    <col min="5890" max="5890" width="3.42578125" style="42" customWidth="1"/>
    <col min="5891" max="5891" width="83.28515625" style="42" customWidth="1"/>
    <col min="5892" max="5894" width="9.140625" style="42"/>
    <col min="5895" max="5895" width="13.85546875" style="42" customWidth="1"/>
    <col min="5896" max="6144" width="9.140625" style="42"/>
    <col min="6145" max="6145" width="14.140625" style="42" customWidth="1"/>
    <col min="6146" max="6146" width="3.42578125" style="42" customWidth="1"/>
    <col min="6147" max="6147" width="83.28515625" style="42" customWidth="1"/>
    <col min="6148" max="6150" width="9.140625" style="42"/>
    <col min="6151" max="6151" width="13.85546875" style="42" customWidth="1"/>
    <col min="6152" max="6400" width="9.140625" style="42"/>
    <col min="6401" max="6401" width="14.140625" style="42" customWidth="1"/>
    <col min="6402" max="6402" width="3.42578125" style="42" customWidth="1"/>
    <col min="6403" max="6403" width="83.28515625" style="42" customWidth="1"/>
    <col min="6404" max="6406" width="9.140625" style="42"/>
    <col min="6407" max="6407" width="13.85546875" style="42" customWidth="1"/>
    <col min="6408" max="6656" width="9.140625" style="42"/>
    <col min="6657" max="6657" width="14.140625" style="42" customWidth="1"/>
    <col min="6658" max="6658" width="3.42578125" style="42" customWidth="1"/>
    <col min="6659" max="6659" width="83.28515625" style="42" customWidth="1"/>
    <col min="6660" max="6662" width="9.140625" style="42"/>
    <col min="6663" max="6663" width="13.85546875" style="42" customWidth="1"/>
    <col min="6664" max="6912" width="9.140625" style="42"/>
    <col min="6913" max="6913" width="14.140625" style="42" customWidth="1"/>
    <col min="6914" max="6914" width="3.42578125" style="42" customWidth="1"/>
    <col min="6915" max="6915" width="83.28515625" style="42" customWidth="1"/>
    <col min="6916" max="6918" width="9.140625" style="42"/>
    <col min="6919" max="6919" width="13.85546875" style="42" customWidth="1"/>
    <col min="6920" max="7168" width="9.140625" style="42"/>
    <col min="7169" max="7169" width="14.140625" style="42" customWidth="1"/>
    <col min="7170" max="7170" width="3.42578125" style="42" customWidth="1"/>
    <col min="7171" max="7171" width="83.28515625" style="42" customWidth="1"/>
    <col min="7172" max="7174" width="9.140625" style="42"/>
    <col min="7175" max="7175" width="13.85546875" style="42" customWidth="1"/>
    <col min="7176" max="7424" width="9.140625" style="42"/>
    <col min="7425" max="7425" width="14.140625" style="42" customWidth="1"/>
    <col min="7426" max="7426" width="3.42578125" style="42" customWidth="1"/>
    <col min="7427" max="7427" width="83.28515625" style="42" customWidth="1"/>
    <col min="7428" max="7430" width="9.140625" style="42"/>
    <col min="7431" max="7431" width="13.85546875" style="42" customWidth="1"/>
    <col min="7432" max="7680" width="9.140625" style="42"/>
    <col min="7681" max="7681" width="14.140625" style="42" customWidth="1"/>
    <col min="7682" max="7682" width="3.42578125" style="42" customWidth="1"/>
    <col min="7683" max="7683" width="83.28515625" style="42" customWidth="1"/>
    <col min="7684" max="7686" width="9.140625" style="42"/>
    <col min="7687" max="7687" width="13.85546875" style="42" customWidth="1"/>
    <col min="7688" max="7936" width="9.140625" style="42"/>
    <col min="7937" max="7937" width="14.140625" style="42" customWidth="1"/>
    <col min="7938" max="7938" width="3.42578125" style="42" customWidth="1"/>
    <col min="7939" max="7939" width="83.28515625" style="42" customWidth="1"/>
    <col min="7940" max="7942" width="9.140625" style="42"/>
    <col min="7943" max="7943" width="13.85546875" style="42" customWidth="1"/>
    <col min="7944" max="8192" width="9.140625" style="42"/>
    <col min="8193" max="8193" width="14.140625" style="42" customWidth="1"/>
    <col min="8194" max="8194" width="3.42578125" style="42" customWidth="1"/>
    <col min="8195" max="8195" width="83.28515625" style="42" customWidth="1"/>
    <col min="8196" max="8198" width="9.140625" style="42"/>
    <col min="8199" max="8199" width="13.85546875" style="42" customWidth="1"/>
    <col min="8200" max="8448" width="9.140625" style="42"/>
    <col min="8449" max="8449" width="14.140625" style="42" customWidth="1"/>
    <col min="8450" max="8450" width="3.42578125" style="42" customWidth="1"/>
    <col min="8451" max="8451" width="83.28515625" style="42" customWidth="1"/>
    <col min="8452" max="8454" width="9.140625" style="42"/>
    <col min="8455" max="8455" width="13.85546875" style="42" customWidth="1"/>
    <col min="8456" max="8704" width="9.140625" style="42"/>
    <col min="8705" max="8705" width="14.140625" style="42" customWidth="1"/>
    <col min="8706" max="8706" width="3.42578125" style="42" customWidth="1"/>
    <col min="8707" max="8707" width="83.28515625" style="42" customWidth="1"/>
    <col min="8708" max="8710" width="9.140625" style="42"/>
    <col min="8711" max="8711" width="13.85546875" style="42" customWidth="1"/>
    <col min="8712" max="8960" width="9.140625" style="42"/>
    <col min="8961" max="8961" width="14.140625" style="42" customWidth="1"/>
    <col min="8962" max="8962" width="3.42578125" style="42" customWidth="1"/>
    <col min="8963" max="8963" width="83.28515625" style="42" customWidth="1"/>
    <col min="8964" max="8966" width="9.140625" style="42"/>
    <col min="8967" max="8967" width="13.85546875" style="42" customWidth="1"/>
    <col min="8968" max="9216" width="9.140625" style="42"/>
    <col min="9217" max="9217" width="14.140625" style="42" customWidth="1"/>
    <col min="9218" max="9218" width="3.42578125" style="42" customWidth="1"/>
    <col min="9219" max="9219" width="83.28515625" style="42" customWidth="1"/>
    <col min="9220" max="9222" width="9.140625" style="42"/>
    <col min="9223" max="9223" width="13.85546875" style="42" customWidth="1"/>
    <col min="9224" max="9472" width="9.140625" style="42"/>
    <col min="9473" max="9473" width="14.140625" style="42" customWidth="1"/>
    <col min="9474" max="9474" width="3.42578125" style="42" customWidth="1"/>
    <col min="9475" max="9475" width="83.28515625" style="42" customWidth="1"/>
    <col min="9476" max="9478" width="9.140625" style="42"/>
    <col min="9479" max="9479" width="13.85546875" style="42" customWidth="1"/>
    <col min="9480" max="9728" width="9.140625" style="42"/>
    <col min="9729" max="9729" width="14.140625" style="42" customWidth="1"/>
    <col min="9730" max="9730" width="3.42578125" style="42" customWidth="1"/>
    <col min="9731" max="9731" width="83.28515625" style="42" customWidth="1"/>
    <col min="9732" max="9734" width="9.140625" style="42"/>
    <col min="9735" max="9735" width="13.85546875" style="42" customWidth="1"/>
    <col min="9736" max="9984" width="9.140625" style="42"/>
    <col min="9985" max="9985" width="14.140625" style="42" customWidth="1"/>
    <col min="9986" max="9986" width="3.42578125" style="42" customWidth="1"/>
    <col min="9987" max="9987" width="83.28515625" style="42" customWidth="1"/>
    <col min="9988" max="9990" width="9.140625" style="42"/>
    <col min="9991" max="9991" width="13.85546875" style="42" customWidth="1"/>
    <col min="9992" max="10240" width="9.140625" style="42"/>
    <col min="10241" max="10241" width="14.140625" style="42" customWidth="1"/>
    <col min="10242" max="10242" width="3.42578125" style="42" customWidth="1"/>
    <col min="10243" max="10243" width="83.28515625" style="42" customWidth="1"/>
    <col min="10244" max="10246" width="9.140625" style="42"/>
    <col min="10247" max="10247" width="13.85546875" style="42" customWidth="1"/>
    <col min="10248" max="10496" width="9.140625" style="42"/>
    <col min="10497" max="10497" width="14.140625" style="42" customWidth="1"/>
    <col min="10498" max="10498" width="3.42578125" style="42" customWidth="1"/>
    <col min="10499" max="10499" width="83.28515625" style="42" customWidth="1"/>
    <col min="10500" max="10502" width="9.140625" style="42"/>
    <col min="10503" max="10503" width="13.85546875" style="42" customWidth="1"/>
    <col min="10504" max="10752" width="9.140625" style="42"/>
    <col min="10753" max="10753" width="14.140625" style="42" customWidth="1"/>
    <col min="10754" max="10754" width="3.42578125" style="42" customWidth="1"/>
    <col min="10755" max="10755" width="83.28515625" style="42" customWidth="1"/>
    <col min="10756" max="10758" width="9.140625" style="42"/>
    <col min="10759" max="10759" width="13.85546875" style="42" customWidth="1"/>
    <col min="10760" max="11008" width="9.140625" style="42"/>
    <col min="11009" max="11009" width="14.140625" style="42" customWidth="1"/>
    <col min="11010" max="11010" width="3.42578125" style="42" customWidth="1"/>
    <col min="11011" max="11011" width="83.28515625" style="42" customWidth="1"/>
    <col min="11012" max="11014" width="9.140625" style="42"/>
    <col min="11015" max="11015" width="13.85546875" style="42" customWidth="1"/>
    <col min="11016" max="11264" width="9.140625" style="42"/>
    <col min="11265" max="11265" width="14.140625" style="42" customWidth="1"/>
    <col min="11266" max="11266" width="3.42578125" style="42" customWidth="1"/>
    <col min="11267" max="11267" width="83.28515625" style="42" customWidth="1"/>
    <col min="11268" max="11270" width="9.140625" style="42"/>
    <col min="11271" max="11271" width="13.85546875" style="42" customWidth="1"/>
    <col min="11272" max="11520" width="9.140625" style="42"/>
    <col min="11521" max="11521" width="14.140625" style="42" customWidth="1"/>
    <col min="11522" max="11522" width="3.42578125" style="42" customWidth="1"/>
    <col min="11523" max="11523" width="83.28515625" style="42" customWidth="1"/>
    <col min="11524" max="11526" width="9.140625" style="42"/>
    <col min="11527" max="11527" width="13.85546875" style="42" customWidth="1"/>
    <col min="11528" max="11776" width="9.140625" style="42"/>
    <col min="11777" max="11777" width="14.140625" style="42" customWidth="1"/>
    <col min="11778" max="11778" width="3.42578125" style="42" customWidth="1"/>
    <col min="11779" max="11779" width="83.28515625" style="42" customWidth="1"/>
    <col min="11780" max="11782" width="9.140625" style="42"/>
    <col min="11783" max="11783" width="13.85546875" style="42" customWidth="1"/>
    <col min="11784" max="12032" width="9.140625" style="42"/>
    <col min="12033" max="12033" width="14.140625" style="42" customWidth="1"/>
    <col min="12034" max="12034" width="3.42578125" style="42" customWidth="1"/>
    <col min="12035" max="12035" width="83.28515625" style="42" customWidth="1"/>
    <col min="12036" max="12038" width="9.140625" style="42"/>
    <col min="12039" max="12039" width="13.85546875" style="42" customWidth="1"/>
    <col min="12040" max="12288" width="9.140625" style="42"/>
    <col min="12289" max="12289" width="14.140625" style="42" customWidth="1"/>
    <col min="12290" max="12290" width="3.42578125" style="42" customWidth="1"/>
    <col min="12291" max="12291" width="83.28515625" style="42" customWidth="1"/>
    <col min="12292" max="12294" width="9.140625" style="42"/>
    <col min="12295" max="12295" width="13.85546875" style="42" customWidth="1"/>
    <col min="12296" max="12544" width="9.140625" style="42"/>
    <col min="12545" max="12545" width="14.140625" style="42" customWidth="1"/>
    <col min="12546" max="12546" width="3.42578125" style="42" customWidth="1"/>
    <col min="12547" max="12547" width="83.28515625" style="42" customWidth="1"/>
    <col min="12548" max="12550" width="9.140625" style="42"/>
    <col min="12551" max="12551" width="13.85546875" style="42" customWidth="1"/>
    <col min="12552" max="12800" width="9.140625" style="42"/>
    <col min="12801" max="12801" width="14.140625" style="42" customWidth="1"/>
    <col min="12802" max="12802" width="3.42578125" style="42" customWidth="1"/>
    <col min="12803" max="12803" width="83.28515625" style="42" customWidth="1"/>
    <col min="12804" max="12806" width="9.140625" style="42"/>
    <col min="12807" max="12807" width="13.85546875" style="42" customWidth="1"/>
    <col min="12808" max="13056" width="9.140625" style="42"/>
    <col min="13057" max="13057" width="14.140625" style="42" customWidth="1"/>
    <col min="13058" max="13058" width="3.42578125" style="42" customWidth="1"/>
    <col min="13059" max="13059" width="83.28515625" style="42" customWidth="1"/>
    <col min="13060" max="13062" width="9.140625" style="42"/>
    <col min="13063" max="13063" width="13.85546875" style="42" customWidth="1"/>
    <col min="13064" max="13312" width="9.140625" style="42"/>
    <col min="13313" max="13313" width="14.140625" style="42" customWidth="1"/>
    <col min="13314" max="13314" width="3.42578125" style="42" customWidth="1"/>
    <col min="13315" max="13315" width="83.28515625" style="42" customWidth="1"/>
    <col min="13316" max="13318" width="9.140625" style="42"/>
    <col min="13319" max="13319" width="13.85546875" style="42" customWidth="1"/>
    <col min="13320" max="13568" width="9.140625" style="42"/>
    <col min="13569" max="13569" width="14.140625" style="42" customWidth="1"/>
    <col min="13570" max="13570" width="3.42578125" style="42" customWidth="1"/>
    <col min="13571" max="13571" width="83.28515625" style="42" customWidth="1"/>
    <col min="13572" max="13574" width="9.140625" style="42"/>
    <col min="13575" max="13575" width="13.85546875" style="42" customWidth="1"/>
    <col min="13576" max="13824" width="9.140625" style="42"/>
    <col min="13825" max="13825" width="14.140625" style="42" customWidth="1"/>
    <col min="13826" max="13826" width="3.42578125" style="42" customWidth="1"/>
    <col min="13827" max="13827" width="83.28515625" style="42" customWidth="1"/>
    <col min="13828" max="13830" width="9.140625" style="42"/>
    <col min="13831" max="13831" width="13.85546875" style="42" customWidth="1"/>
    <col min="13832" max="14080" width="9.140625" style="42"/>
    <col min="14081" max="14081" width="14.140625" style="42" customWidth="1"/>
    <col min="14082" max="14082" width="3.42578125" style="42" customWidth="1"/>
    <col min="14083" max="14083" width="83.28515625" style="42" customWidth="1"/>
    <col min="14084" max="14086" width="9.140625" style="42"/>
    <col min="14087" max="14087" width="13.85546875" style="42" customWidth="1"/>
    <col min="14088" max="14336" width="9.140625" style="42"/>
    <col min="14337" max="14337" width="14.140625" style="42" customWidth="1"/>
    <col min="14338" max="14338" width="3.42578125" style="42" customWidth="1"/>
    <col min="14339" max="14339" width="83.28515625" style="42" customWidth="1"/>
    <col min="14340" max="14342" width="9.140625" style="42"/>
    <col min="14343" max="14343" width="13.85546875" style="42" customWidth="1"/>
    <col min="14344" max="14592" width="9.140625" style="42"/>
    <col min="14593" max="14593" width="14.140625" style="42" customWidth="1"/>
    <col min="14594" max="14594" width="3.42578125" style="42" customWidth="1"/>
    <col min="14595" max="14595" width="83.28515625" style="42" customWidth="1"/>
    <col min="14596" max="14598" width="9.140625" style="42"/>
    <col min="14599" max="14599" width="13.85546875" style="42" customWidth="1"/>
    <col min="14600" max="14848" width="9.140625" style="42"/>
    <col min="14849" max="14849" width="14.140625" style="42" customWidth="1"/>
    <col min="14850" max="14850" width="3.42578125" style="42" customWidth="1"/>
    <col min="14851" max="14851" width="83.28515625" style="42" customWidth="1"/>
    <col min="14852" max="14854" width="9.140625" style="42"/>
    <col min="14855" max="14855" width="13.85546875" style="42" customWidth="1"/>
    <col min="14856" max="15104" width="9.140625" style="42"/>
    <col min="15105" max="15105" width="14.140625" style="42" customWidth="1"/>
    <col min="15106" max="15106" width="3.42578125" style="42" customWidth="1"/>
    <col min="15107" max="15107" width="83.28515625" style="42" customWidth="1"/>
    <col min="15108" max="15110" width="9.140625" style="42"/>
    <col min="15111" max="15111" width="13.85546875" style="42" customWidth="1"/>
    <col min="15112" max="15360" width="9.140625" style="42"/>
    <col min="15361" max="15361" width="14.140625" style="42" customWidth="1"/>
    <col min="15362" max="15362" width="3.42578125" style="42" customWidth="1"/>
    <col min="15363" max="15363" width="83.28515625" style="42" customWidth="1"/>
    <col min="15364" max="15366" width="9.140625" style="42"/>
    <col min="15367" max="15367" width="13.85546875" style="42" customWidth="1"/>
    <col min="15368" max="15616" width="9.140625" style="42"/>
    <col min="15617" max="15617" width="14.140625" style="42" customWidth="1"/>
    <col min="15618" max="15618" width="3.42578125" style="42" customWidth="1"/>
    <col min="15619" max="15619" width="83.28515625" style="42" customWidth="1"/>
    <col min="15620" max="15622" width="9.140625" style="42"/>
    <col min="15623" max="15623" width="13.85546875" style="42" customWidth="1"/>
    <col min="15624" max="15872" width="9.140625" style="42"/>
    <col min="15873" max="15873" width="14.140625" style="42" customWidth="1"/>
    <col min="15874" max="15874" width="3.42578125" style="42" customWidth="1"/>
    <col min="15875" max="15875" width="83.28515625" style="42" customWidth="1"/>
    <col min="15876" max="15878" width="9.140625" style="42"/>
    <col min="15879" max="15879" width="13.85546875" style="42" customWidth="1"/>
    <col min="15880" max="16128" width="9.140625" style="42"/>
    <col min="16129" max="16129" width="14.140625" style="42" customWidth="1"/>
    <col min="16130" max="16130" width="3.42578125" style="42" customWidth="1"/>
    <col min="16131" max="16131" width="83.28515625" style="42" customWidth="1"/>
    <col min="16132" max="16134" width="9.140625" style="42"/>
    <col min="16135" max="16135" width="13.85546875" style="42" customWidth="1"/>
    <col min="16136" max="16384" width="9.140625" style="42"/>
  </cols>
  <sheetData>
    <row r="1" spans="1:7" ht="13.5" thickTop="1" x14ac:dyDescent="0.2">
      <c r="A1" s="39" t="s">
        <v>91</v>
      </c>
      <c r="B1" s="40"/>
      <c r="C1" s="41"/>
    </row>
    <row r="2" spans="1:7" x14ac:dyDescent="0.2">
      <c r="A2" s="43"/>
      <c r="B2" s="44"/>
      <c r="C2" s="45"/>
    </row>
    <row r="3" spans="1:7" ht="111" customHeight="1" x14ac:dyDescent="0.2">
      <c r="A3" s="46" t="s">
        <v>92</v>
      </c>
      <c r="B3" s="47"/>
      <c r="C3" s="48" t="s">
        <v>229</v>
      </c>
      <c r="E3" s="49"/>
      <c r="F3" s="49"/>
      <c r="G3" s="50"/>
    </row>
    <row r="4" spans="1:7" ht="77.25" customHeight="1" x14ac:dyDescent="0.2">
      <c r="A4" s="46"/>
      <c r="B4" s="47"/>
      <c r="C4" s="48" t="s">
        <v>230</v>
      </c>
      <c r="E4" s="49"/>
      <c r="F4" s="49"/>
      <c r="G4" s="50"/>
    </row>
    <row r="5" spans="1:7" x14ac:dyDescent="0.2">
      <c r="A5" s="51" t="s">
        <v>93</v>
      </c>
      <c r="B5" s="52"/>
      <c r="C5" s="53" t="s">
        <v>94</v>
      </c>
      <c r="D5" s="47"/>
      <c r="E5" s="49"/>
      <c r="F5" s="49"/>
      <c r="G5" s="50"/>
    </row>
    <row r="6" spans="1:7" s="47" customFormat="1" x14ac:dyDescent="0.2">
      <c r="A6" s="46" t="s">
        <v>95</v>
      </c>
      <c r="C6" s="54" t="s">
        <v>96</v>
      </c>
    </row>
    <row r="7" spans="1:7" s="47" customFormat="1" x14ac:dyDescent="0.2">
      <c r="A7" s="46" t="s">
        <v>97</v>
      </c>
      <c r="C7" s="54" t="s">
        <v>98</v>
      </c>
      <c r="E7" s="132"/>
      <c r="F7" s="132"/>
      <c r="G7" s="132"/>
    </row>
    <row r="8" spans="1:7" s="47" customFormat="1" ht="51" x14ac:dyDescent="0.2">
      <c r="A8" s="46" t="s">
        <v>99</v>
      </c>
      <c r="B8" s="55"/>
      <c r="C8" s="56" t="s">
        <v>100</v>
      </c>
    </row>
    <row r="9" spans="1:7" s="47" customFormat="1" ht="51" x14ac:dyDescent="0.2">
      <c r="A9" s="46" t="s">
        <v>101</v>
      </c>
      <c r="B9" s="55"/>
      <c r="C9" s="56" t="s">
        <v>102</v>
      </c>
    </row>
    <row r="10" spans="1:7" s="47" customFormat="1" ht="51" x14ac:dyDescent="0.2">
      <c r="A10" s="46" t="s">
        <v>103</v>
      </c>
      <c r="B10" s="55"/>
      <c r="C10" s="56" t="s">
        <v>104</v>
      </c>
    </row>
    <row r="11" spans="1:7" s="47" customFormat="1" ht="51" x14ac:dyDescent="0.2">
      <c r="A11" s="46" t="s">
        <v>105</v>
      </c>
      <c r="B11" s="55"/>
      <c r="C11" s="56" t="s">
        <v>106</v>
      </c>
    </row>
    <row r="12" spans="1:7" s="47" customFormat="1" ht="25.5" x14ac:dyDescent="0.2">
      <c r="A12" s="46" t="s">
        <v>107</v>
      </c>
      <c r="B12" s="55"/>
      <c r="C12" s="56" t="s">
        <v>108</v>
      </c>
    </row>
    <row r="13" spans="1:7" s="47" customFormat="1" ht="27" customHeight="1" x14ac:dyDescent="0.2">
      <c r="A13" s="46" t="s">
        <v>109</v>
      </c>
      <c r="B13" s="55"/>
      <c r="C13" s="56" t="s">
        <v>220</v>
      </c>
    </row>
    <row r="14" spans="1:7" s="47" customFormat="1" ht="25.5" customHeight="1" x14ac:dyDescent="0.2">
      <c r="A14" s="46" t="s">
        <v>221</v>
      </c>
      <c r="B14" s="55"/>
      <c r="C14" s="56" t="s">
        <v>222</v>
      </c>
    </row>
    <row r="15" spans="1:7" s="47" customFormat="1" x14ac:dyDescent="0.2">
      <c r="A15" s="46"/>
      <c r="B15" s="55"/>
      <c r="C15" s="56" t="s">
        <v>110</v>
      </c>
    </row>
    <row r="16" spans="1:7" s="47" customFormat="1" ht="42" customHeight="1" x14ac:dyDescent="0.2">
      <c r="A16" s="46" t="s">
        <v>111</v>
      </c>
      <c r="B16" s="55"/>
      <c r="C16" s="56" t="s">
        <v>112</v>
      </c>
    </row>
    <row r="17" spans="1:3" ht="25.5" x14ac:dyDescent="0.2">
      <c r="A17" s="57" t="s">
        <v>73</v>
      </c>
      <c r="B17" s="58"/>
      <c r="C17" s="59" t="s">
        <v>113</v>
      </c>
    </row>
    <row r="18" spans="1:3" x14ac:dyDescent="0.2">
      <c r="A18" s="60"/>
      <c r="B18" s="47"/>
      <c r="C18" s="47"/>
    </row>
    <row r="19" spans="1:3" x14ac:dyDescent="0.2">
      <c r="C19" s="47"/>
    </row>
    <row r="20" spans="1:3" x14ac:dyDescent="0.2">
      <c r="C20" s="47"/>
    </row>
  </sheetData>
  <sheetProtection algorithmName="SHA-512" hashValue="EcwgqjO6wqF7jFiiood/VkvwtdTrRfnEmgr0z8+3DjixYZtym4YMGHvgNK9AdDU8rzTABPZDRsjKEjKirs/59Q==" saltValue="bbeJkuw/zWvxaak+do3Wkw==" spinCount="100000" sheet="1" objects="1" scenarios="1"/>
  <mergeCells count="1">
    <mergeCell ref="E7:G7"/>
  </mergeCells>
  <pageMargins left="0.2" right="0.18" top="0.91666666666666663" bottom="0.75" header="0.3" footer="0.3"/>
  <pageSetup scale="99" orientation="portrait" r:id="rId1"/>
  <headerFooter>
    <oddHeader>&amp;C&amp;"-,Bold"&amp;14Modular Program Report&amp;R&amp;G</oddHeader>
    <oddFooter>&amp;LMSY4_MPR46, Report 2 of 2</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S33"/>
  <sheetViews>
    <sheetView showGridLines="0" view="pageLayout" zoomScaleNormal="90" workbookViewId="0">
      <selection activeCell="C10" sqref="C10"/>
    </sheetView>
  </sheetViews>
  <sheetFormatPr defaultRowHeight="12" x14ac:dyDescent="0.2"/>
  <cols>
    <col min="1" max="1" width="7.42578125" style="2" bestFit="1" customWidth="1"/>
    <col min="2" max="2" width="10.5703125" style="2" bestFit="1" customWidth="1"/>
    <col min="3" max="3" width="6.85546875" style="2" hidden="1" customWidth="1"/>
    <col min="4" max="4" width="20" style="84" customWidth="1"/>
    <col min="5" max="5" width="7.28515625" style="2" bestFit="1" customWidth="1"/>
    <col min="6" max="6" width="8.42578125" style="2" bestFit="1" customWidth="1"/>
    <col min="7" max="7" width="6.42578125" style="2" hidden="1" customWidth="1"/>
    <col min="8" max="8" width="7.85546875" style="2" hidden="1" customWidth="1"/>
    <col min="9" max="9" width="7.5703125" style="2" hidden="1" customWidth="1"/>
    <col min="10" max="10" width="8.140625" style="2" hidden="1" customWidth="1"/>
    <col min="11" max="11" width="1.42578125" style="2" customWidth="1"/>
    <col min="12" max="12" width="9.7109375" style="2" customWidth="1"/>
    <col min="13" max="13" width="14" style="2" customWidth="1"/>
    <col min="14" max="14" width="10.28515625" style="2" customWidth="1"/>
    <col min="15" max="15" width="8" style="2" customWidth="1"/>
    <col min="16" max="16" width="7.28515625" style="2" bestFit="1" customWidth="1"/>
    <col min="17" max="17" width="8.42578125" style="2" bestFit="1" customWidth="1"/>
    <col min="18" max="18" width="7.140625" style="2" bestFit="1" customWidth="1"/>
    <col min="19" max="19" width="2" style="2" customWidth="1"/>
    <col min="20" max="256" width="9.140625" style="2"/>
    <col min="257" max="257" width="7.42578125" style="2" bestFit="1" customWidth="1"/>
    <col min="258" max="258" width="10.5703125" style="2" bestFit="1" customWidth="1"/>
    <col min="259" max="259" width="0" style="2" hidden="1" customWidth="1"/>
    <col min="260" max="260" width="12.85546875" style="2" customWidth="1"/>
    <col min="261" max="261" width="7.28515625" style="2" bestFit="1" customWidth="1"/>
    <col min="262" max="262" width="8.42578125" style="2" bestFit="1" customWidth="1"/>
    <col min="263" max="263" width="6.42578125" style="2" bestFit="1" customWidth="1"/>
    <col min="264" max="264" width="7.85546875" style="2" bestFit="1" customWidth="1"/>
    <col min="265" max="265" width="7.5703125" style="2" bestFit="1" customWidth="1"/>
    <col min="266" max="266" width="8.140625" style="2" bestFit="1" customWidth="1"/>
    <col min="267" max="267" width="1.42578125" style="2" customWidth="1"/>
    <col min="268" max="268" width="7.85546875" style="2" customWidth="1"/>
    <col min="269" max="269" width="14" style="2" customWidth="1"/>
    <col min="270" max="270" width="10.28515625" style="2" customWidth="1"/>
    <col min="271" max="271" width="7.85546875" style="2" bestFit="1" customWidth="1"/>
    <col min="272" max="272" width="7.28515625" style="2" bestFit="1" customWidth="1"/>
    <col min="273" max="273" width="8.42578125" style="2" bestFit="1" customWidth="1"/>
    <col min="274" max="274" width="7.140625" style="2" bestFit="1" customWidth="1"/>
    <col min="275" max="512" width="9.140625" style="2"/>
    <col min="513" max="513" width="7.42578125" style="2" bestFit="1" customWidth="1"/>
    <col min="514" max="514" width="10.5703125" style="2" bestFit="1" customWidth="1"/>
    <col min="515" max="515" width="0" style="2" hidden="1" customWidth="1"/>
    <col min="516" max="516" width="12.85546875" style="2" customWidth="1"/>
    <col min="517" max="517" width="7.28515625" style="2" bestFit="1" customWidth="1"/>
    <col min="518" max="518" width="8.42578125" style="2" bestFit="1" customWidth="1"/>
    <col min="519" max="519" width="6.42578125" style="2" bestFit="1" customWidth="1"/>
    <col min="520" max="520" width="7.85546875" style="2" bestFit="1" customWidth="1"/>
    <col min="521" max="521" width="7.5703125" style="2" bestFit="1" customWidth="1"/>
    <col min="522" max="522" width="8.140625" style="2" bestFit="1" customWidth="1"/>
    <col min="523" max="523" width="1.42578125" style="2" customWidth="1"/>
    <col min="524" max="524" width="7.85546875" style="2" customWidth="1"/>
    <col min="525" max="525" width="14" style="2" customWidth="1"/>
    <col min="526" max="526" width="10.28515625" style="2" customWidth="1"/>
    <col min="527" max="527" width="7.85546875" style="2" bestFit="1" customWidth="1"/>
    <col min="528" max="528" width="7.28515625" style="2" bestFit="1" customWidth="1"/>
    <col min="529" max="529" width="8.42578125" style="2" bestFit="1" customWidth="1"/>
    <col min="530" max="530" width="7.140625" style="2" bestFit="1" customWidth="1"/>
    <col min="531" max="768" width="9.140625" style="2"/>
    <col min="769" max="769" width="7.42578125" style="2" bestFit="1" customWidth="1"/>
    <col min="770" max="770" width="10.5703125" style="2" bestFit="1" customWidth="1"/>
    <col min="771" max="771" width="0" style="2" hidden="1" customWidth="1"/>
    <col min="772" max="772" width="12.85546875" style="2" customWidth="1"/>
    <col min="773" max="773" width="7.28515625" style="2" bestFit="1" customWidth="1"/>
    <col min="774" max="774" width="8.42578125" style="2" bestFit="1" customWidth="1"/>
    <col min="775" max="775" width="6.42578125" style="2" bestFit="1" customWidth="1"/>
    <col min="776" max="776" width="7.85546875" style="2" bestFit="1" customWidth="1"/>
    <col min="777" max="777" width="7.5703125" style="2" bestFit="1" customWidth="1"/>
    <col min="778" max="778" width="8.140625" style="2" bestFit="1" customWidth="1"/>
    <col min="779" max="779" width="1.42578125" style="2" customWidth="1"/>
    <col min="780" max="780" width="7.85546875" style="2" customWidth="1"/>
    <col min="781" max="781" width="14" style="2" customWidth="1"/>
    <col min="782" max="782" width="10.28515625" style="2" customWidth="1"/>
    <col min="783" max="783" width="7.85546875" style="2" bestFit="1" customWidth="1"/>
    <col min="784" max="784" width="7.28515625" style="2" bestFit="1" customWidth="1"/>
    <col min="785" max="785" width="8.42578125" style="2" bestFit="1" customWidth="1"/>
    <col min="786" max="786" width="7.140625" style="2" bestFit="1" customWidth="1"/>
    <col min="787" max="1024" width="9.140625" style="2"/>
    <col min="1025" max="1025" width="7.42578125" style="2" bestFit="1" customWidth="1"/>
    <col min="1026" max="1026" width="10.5703125" style="2" bestFit="1" customWidth="1"/>
    <col min="1027" max="1027" width="0" style="2" hidden="1" customWidth="1"/>
    <col min="1028" max="1028" width="12.85546875" style="2" customWidth="1"/>
    <col min="1029" max="1029" width="7.28515625" style="2" bestFit="1" customWidth="1"/>
    <col min="1030" max="1030" width="8.42578125" style="2" bestFit="1" customWidth="1"/>
    <col min="1031" max="1031" width="6.42578125" style="2" bestFit="1" customWidth="1"/>
    <col min="1032" max="1032" width="7.85546875" style="2" bestFit="1" customWidth="1"/>
    <col min="1033" max="1033" width="7.5703125" style="2" bestFit="1" customWidth="1"/>
    <col min="1034" max="1034" width="8.140625" style="2" bestFit="1" customWidth="1"/>
    <col min="1035" max="1035" width="1.42578125" style="2" customWidth="1"/>
    <col min="1036" max="1036" width="7.85546875" style="2" customWidth="1"/>
    <col min="1037" max="1037" width="14" style="2" customWidth="1"/>
    <col min="1038" max="1038" width="10.28515625" style="2" customWidth="1"/>
    <col min="1039" max="1039" width="7.85546875" style="2" bestFit="1" customWidth="1"/>
    <col min="1040" max="1040" width="7.28515625" style="2" bestFit="1" customWidth="1"/>
    <col min="1041" max="1041" width="8.42578125" style="2" bestFit="1" customWidth="1"/>
    <col min="1042" max="1042" width="7.140625" style="2" bestFit="1" customWidth="1"/>
    <col min="1043" max="1280" width="9.140625" style="2"/>
    <col min="1281" max="1281" width="7.42578125" style="2" bestFit="1" customWidth="1"/>
    <col min="1282" max="1282" width="10.5703125" style="2" bestFit="1" customWidth="1"/>
    <col min="1283" max="1283" width="0" style="2" hidden="1" customWidth="1"/>
    <col min="1284" max="1284" width="12.85546875" style="2" customWidth="1"/>
    <col min="1285" max="1285" width="7.28515625" style="2" bestFit="1" customWidth="1"/>
    <col min="1286" max="1286" width="8.42578125" style="2" bestFit="1" customWidth="1"/>
    <col min="1287" max="1287" width="6.42578125" style="2" bestFit="1" customWidth="1"/>
    <col min="1288" max="1288" width="7.85546875" style="2" bestFit="1" customWidth="1"/>
    <col min="1289" max="1289" width="7.5703125" style="2" bestFit="1" customWidth="1"/>
    <col min="1290" max="1290" width="8.140625" style="2" bestFit="1" customWidth="1"/>
    <col min="1291" max="1291" width="1.42578125" style="2" customWidth="1"/>
    <col min="1292" max="1292" width="7.85546875" style="2" customWidth="1"/>
    <col min="1293" max="1293" width="14" style="2" customWidth="1"/>
    <col min="1294" max="1294" width="10.28515625" style="2" customWidth="1"/>
    <col min="1295" max="1295" width="7.85546875" style="2" bestFit="1" customWidth="1"/>
    <col min="1296" max="1296" width="7.28515625" style="2" bestFit="1" customWidth="1"/>
    <col min="1297" max="1297" width="8.42578125" style="2" bestFit="1" customWidth="1"/>
    <col min="1298" max="1298" width="7.140625" style="2" bestFit="1" customWidth="1"/>
    <col min="1299" max="1536" width="9.140625" style="2"/>
    <col min="1537" max="1537" width="7.42578125" style="2" bestFit="1" customWidth="1"/>
    <col min="1538" max="1538" width="10.5703125" style="2" bestFit="1" customWidth="1"/>
    <col min="1539" max="1539" width="0" style="2" hidden="1" customWidth="1"/>
    <col min="1540" max="1540" width="12.85546875" style="2" customWidth="1"/>
    <col min="1541" max="1541" width="7.28515625" style="2" bestFit="1" customWidth="1"/>
    <col min="1542" max="1542" width="8.42578125" style="2" bestFit="1" customWidth="1"/>
    <col min="1543" max="1543" width="6.42578125" style="2" bestFit="1" customWidth="1"/>
    <col min="1544" max="1544" width="7.85546875" style="2" bestFit="1" customWidth="1"/>
    <col min="1545" max="1545" width="7.5703125" style="2" bestFit="1" customWidth="1"/>
    <col min="1546" max="1546" width="8.140625" style="2" bestFit="1" customWidth="1"/>
    <col min="1547" max="1547" width="1.42578125" style="2" customWidth="1"/>
    <col min="1548" max="1548" width="7.85546875" style="2" customWidth="1"/>
    <col min="1549" max="1549" width="14" style="2" customWidth="1"/>
    <col min="1550" max="1550" width="10.28515625" style="2" customWidth="1"/>
    <col min="1551" max="1551" width="7.85546875" style="2" bestFit="1" customWidth="1"/>
    <col min="1552" max="1552" width="7.28515625" style="2" bestFit="1" customWidth="1"/>
    <col min="1553" max="1553" width="8.42578125" style="2" bestFit="1" customWidth="1"/>
    <col min="1554" max="1554" width="7.140625" style="2" bestFit="1" customWidth="1"/>
    <col min="1555" max="1792" width="9.140625" style="2"/>
    <col min="1793" max="1793" width="7.42578125" style="2" bestFit="1" customWidth="1"/>
    <col min="1794" max="1794" width="10.5703125" style="2" bestFit="1" customWidth="1"/>
    <col min="1795" max="1795" width="0" style="2" hidden="1" customWidth="1"/>
    <col min="1796" max="1796" width="12.85546875" style="2" customWidth="1"/>
    <col min="1797" max="1797" width="7.28515625" style="2" bestFit="1" customWidth="1"/>
    <col min="1798" max="1798" width="8.42578125" style="2" bestFit="1" customWidth="1"/>
    <col min="1799" max="1799" width="6.42578125" style="2" bestFit="1" customWidth="1"/>
    <col min="1800" max="1800" width="7.85546875" style="2" bestFit="1" customWidth="1"/>
    <col min="1801" max="1801" width="7.5703125" style="2" bestFit="1" customWidth="1"/>
    <col min="1802" max="1802" width="8.140625" style="2" bestFit="1" customWidth="1"/>
    <col min="1803" max="1803" width="1.42578125" style="2" customWidth="1"/>
    <col min="1804" max="1804" width="7.85546875" style="2" customWidth="1"/>
    <col min="1805" max="1805" width="14" style="2" customWidth="1"/>
    <col min="1806" max="1806" width="10.28515625" style="2" customWidth="1"/>
    <col min="1807" max="1807" width="7.85546875" style="2" bestFit="1" customWidth="1"/>
    <col min="1808" max="1808" width="7.28515625" style="2" bestFit="1" customWidth="1"/>
    <col min="1809" max="1809" width="8.42578125" style="2" bestFit="1" customWidth="1"/>
    <col min="1810" max="1810" width="7.140625" style="2" bestFit="1" customWidth="1"/>
    <col min="1811" max="2048" width="9.140625" style="2"/>
    <col min="2049" max="2049" width="7.42578125" style="2" bestFit="1" customWidth="1"/>
    <col min="2050" max="2050" width="10.5703125" style="2" bestFit="1" customWidth="1"/>
    <col min="2051" max="2051" width="0" style="2" hidden="1" customWidth="1"/>
    <col min="2052" max="2052" width="12.85546875" style="2" customWidth="1"/>
    <col min="2053" max="2053" width="7.28515625" style="2" bestFit="1" customWidth="1"/>
    <col min="2054" max="2054" width="8.42578125" style="2" bestFit="1" customWidth="1"/>
    <col min="2055" max="2055" width="6.42578125" style="2" bestFit="1" customWidth="1"/>
    <col min="2056" max="2056" width="7.85546875" style="2" bestFit="1" customWidth="1"/>
    <col min="2057" max="2057" width="7.5703125" style="2" bestFit="1" customWidth="1"/>
    <col min="2058" max="2058" width="8.140625" style="2" bestFit="1" customWidth="1"/>
    <col min="2059" max="2059" width="1.42578125" style="2" customWidth="1"/>
    <col min="2060" max="2060" width="7.85546875" style="2" customWidth="1"/>
    <col min="2061" max="2061" width="14" style="2" customWidth="1"/>
    <col min="2062" max="2062" width="10.28515625" style="2" customWidth="1"/>
    <col min="2063" max="2063" width="7.85546875" style="2" bestFit="1" customWidth="1"/>
    <col min="2064" max="2064" width="7.28515625" style="2" bestFit="1" customWidth="1"/>
    <col min="2065" max="2065" width="8.42578125" style="2" bestFit="1" customWidth="1"/>
    <col min="2066" max="2066" width="7.140625" style="2" bestFit="1" customWidth="1"/>
    <col min="2067" max="2304" width="9.140625" style="2"/>
    <col min="2305" max="2305" width="7.42578125" style="2" bestFit="1" customWidth="1"/>
    <col min="2306" max="2306" width="10.5703125" style="2" bestFit="1" customWidth="1"/>
    <col min="2307" max="2307" width="0" style="2" hidden="1" customWidth="1"/>
    <col min="2308" max="2308" width="12.85546875" style="2" customWidth="1"/>
    <col min="2309" max="2309" width="7.28515625" style="2" bestFit="1" customWidth="1"/>
    <col min="2310" max="2310" width="8.42578125" style="2" bestFit="1" customWidth="1"/>
    <col min="2311" max="2311" width="6.42578125" style="2" bestFit="1" customWidth="1"/>
    <col min="2312" max="2312" width="7.85546875" style="2" bestFit="1" customWidth="1"/>
    <col min="2313" max="2313" width="7.5703125" style="2" bestFit="1" customWidth="1"/>
    <col min="2314" max="2314" width="8.140625" style="2" bestFit="1" customWidth="1"/>
    <col min="2315" max="2315" width="1.42578125" style="2" customWidth="1"/>
    <col min="2316" max="2316" width="7.85546875" style="2" customWidth="1"/>
    <col min="2317" max="2317" width="14" style="2" customWidth="1"/>
    <col min="2318" max="2318" width="10.28515625" style="2" customWidth="1"/>
    <col min="2319" max="2319" width="7.85546875" style="2" bestFit="1" customWidth="1"/>
    <col min="2320" max="2320" width="7.28515625" style="2" bestFit="1" customWidth="1"/>
    <col min="2321" max="2321" width="8.42578125" style="2" bestFit="1" customWidth="1"/>
    <col min="2322" max="2322" width="7.140625" style="2" bestFit="1" customWidth="1"/>
    <col min="2323" max="2560" width="9.140625" style="2"/>
    <col min="2561" max="2561" width="7.42578125" style="2" bestFit="1" customWidth="1"/>
    <col min="2562" max="2562" width="10.5703125" style="2" bestFit="1" customWidth="1"/>
    <col min="2563" max="2563" width="0" style="2" hidden="1" customWidth="1"/>
    <col min="2564" max="2564" width="12.85546875" style="2" customWidth="1"/>
    <col min="2565" max="2565" width="7.28515625" style="2" bestFit="1" customWidth="1"/>
    <col min="2566" max="2566" width="8.42578125" style="2" bestFit="1" customWidth="1"/>
    <col min="2567" max="2567" width="6.42578125" style="2" bestFit="1" customWidth="1"/>
    <col min="2568" max="2568" width="7.85546875" style="2" bestFit="1" customWidth="1"/>
    <col min="2569" max="2569" width="7.5703125" style="2" bestFit="1" customWidth="1"/>
    <col min="2570" max="2570" width="8.140625" style="2" bestFit="1" customWidth="1"/>
    <col min="2571" max="2571" width="1.42578125" style="2" customWidth="1"/>
    <col min="2572" max="2572" width="7.85546875" style="2" customWidth="1"/>
    <col min="2573" max="2573" width="14" style="2" customWidth="1"/>
    <col min="2574" max="2574" width="10.28515625" style="2" customWidth="1"/>
    <col min="2575" max="2575" width="7.85546875" style="2" bestFit="1" customWidth="1"/>
    <col min="2576" max="2576" width="7.28515625" style="2" bestFit="1" customWidth="1"/>
    <col min="2577" max="2577" width="8.42578125" style="2" bestFit="1" customWidth="1"/>
    <col min="2578" max="2578" width="7.140625" style="2" bestFit="1" customWidth="1"/>
    <col min="2579" max="2816" width="9.140625" style="2"/>
    <col min="2817" max="2817" width="7.42578125" style="2" bestFit="1" customWidth="1"/>
    <col min="2818" max="2818" width="10.5703125" style="2" bestFit="1" customWidth="1"/>
    <col min="2819" max="2819" width="0" style="2" hidden="1" customWidth="1"/>
    <col min="2820" max="2820" width="12.85546875" style="2" customWidth="1"/>
    <col min="2821" max="2821" width="7.28515625" style="2" bestFit="1" customWidth="1"/>
    <col min="2822" max="2822" width="8.42578125" style="2" bestFit="1" customWidth="1"/>
    <col min="2823" max="2823" width="6.42578125" style="2" bestFit="1" customWidth="1"/>
    <col min="2824" max="2824" width="7.85546875" style="2" bestFit="1" customWidth="1"/>
    <col min="2825" max="2825" width="7.5703125" style="2" bestFit="1" customWidth="1"/>
    <col min="2826" max="2826" width="8.140625" style="2" bestFit="1" customWidth="1"/>
    <col min="2827" max="2827" width="1.42578125" style="2" customWidth="1"/>
    <col min="2828" max="2828" width="7.85546875" style="2" customWidth="1"/>
    <col min="2829" max="2829" width="14" style="2" customWidth="1"/>
    <col min="2830" max="2830" width="10.28515625" style="2" customWidth="1"/>
    <col min="2831" max="2831" width="7.85546875" style="2" bestFit="1" customWidth="1"/>
    <col min="2832" max="2832" width="7.28515625" style="2" bestFit="1" customWidth="1"/>
    <col min="2833" max="2833" width="8.42578125" style="2" bestFit="1" customWidth="1"/>
    <col min="2834" max="2834" width="7.140625" style="2" bestFit="1" customWidth="1"/>
    <col min="2835" max="3072" width="9.140625" style="2"/>
    <col min="3073" max="3073" width="7.42578125" style="2" bestFit="1" customWidth="1"/>
    <col min="3074" max="3074" width="10.5703125" style="2" bestFit="1" customWidth="1"/>
    <col min="3075" max="3075" width="0" style="2" hidden="1" customWidth="1"/>
    <col min="3076" max="3076" width="12.85546875" style="2" customWidth="1"/>
    <col min="3077" max="3077" width="7.28515625" style="2" bestFit="1" customWidth="1"/>
    <col min="3078" max="3078" width="8.42578125" style="2" bestFit="1" customWidth="1"/>
    <col min="3079" max="3079" width="6.42578125" style="2" bestFit="1" customWidth="1"/>
    <col min="3080" max="3080" width="7.85546875" style="2" bestFit="1" customWidth="1"/>
    <col min="3081" max="3081" width="7.5703125" style="2" bestFit="1" customWidth="1"/>
    <col min="3082" max="3082" width="8.140625" style="2" bestFit="1" customWidth="1"/>
    <col min="3083" max="3083" width="1.42578125" style="2" customWidth="1"/>
    <col min="3084" max="3084" width="7.85546875" style="2" customWidth="1"/>
    <col min="3085" max="3085" width="14" style="2" customWidth="1"/>
    <col min="3086" max="3086" width="10.28515625" style="2" customWidth="1"/>
    <col min="3087" max="3087" width="7.85546875" style="2" bestFit="1" customWidth="1"/>
    <col min="3088" max="3088" width="7.28515625" style="2" bestFit="1" customWidth="1"/>
    <col min="3089" max="3089" width="8.42578125" style="2" bestFit="1" customWidth="1"/>
    <col min="3090" max="3090" width="7.140625" style="2" bestFit="1" customWidth="1"/>
    <col min="3091" max="3328" width="9.140625" style="2"/>
    <col min="3329" max="3329" width="7.42578125" style="2" bestFit="1" customWidth="1"/>
    <col min="3330" max="3330" width="10.5703125" style="2" bestFit="1" customWidth="1"/>
    <col min="3331" max="3331" width="0" style="2" hidden="1" customWidth="1"/>
    <col min="3332" max="3332" width="12.85546875" style="2" customWidth="1"/>
    <col min="3333" max="3333" width="7.28515625" style="2" bestFit="1" customWidth="1"/>
    <col min="3334" max="3334" width="8.42578125" style="2" bestFit="1" customWidth="1"/>
    <col min="3335" max="3335" width="6.42578125" style="2" bestFit="1" customWidth="1"/>
    <col min="3336" max="3336" width="7.85546875" style="2" bestFit="1" customWidth="1"/>
    <col min="3337" max="3337" width="7.5703125" style="2" bestFit="1" customWidth="1"/>
    <col min="3338" max="3338" width="8.140625" style="2" bestFit="1" customWidth="1"/>
    <col min="3339" max="3339" width="1.42578125" style="2" customWidth="1"/>
    <col min="3340" max="3340" width="7.85546875" style="2" customWidth="1"/>
    <col min="3341" max="3341" width="14" style="2" customWidth="1"/>
    <col min="3342" max="3342" width="10.28515625" style="2" customWidth="1"/>
    <col min="3343" max="3343" width="7.85546875" style="2" bestFit="1" customWidth="1"/>
    <col min="3344" max="3344" width="7.28515625" style="2" bestFit="1" customWidth="1"/>
    <col min="3345" max="3345" width="8.42578125" style="2" bestFit="1" customWidth="1"/>
    <col min="3346" max="3346" width="7.140625" style="2" bestFit="1" customWidth="1"/>
    <col min="3347" max="3584" width="9.140625" style="2"/>
    <col min="3585" max="3585" width="7.42578125" style="2" bestFit="1" customWidth="1"/>
    <col min="3586" max="3586" width="10.5703125" style="2" bestFit="1" customWidth="1"/>
    <col min="3587" max="3587" width="0" style="2" hidden="1" customWidth="1"/>
    <col min="3588" max="3588" width="12.85546875" style="2" customWidth="1"/>
    <col min="3589" max="3589" width="7.28515625" style="2" bestFit="1" customWidth="1"/>
    <col min="3590" max="3590" width="8.42578125" style="2" bestFit="1" customWidth="1"/>
    <col min="3591" max="3591" width="6.42578125" style="2" bestFit="1" customWidth="1"/>
    <col min="3592" max="3592" width="7.85546875" style="2" bestFit="1" customWidth="1"/>
    <col min="3593" max="3593" width="7.5703125" style="2" bestFit="1" customWidth="1"/>
    <col min="3594" max="3594" width="8.140625" style="2" bestFit="1" customWidth="1"/>
    <col min="3595" max="3595" width="1.42578125" style="2" customWidth="1"/>
    <col min="3596" max="3596" width="7.85546875" style="2" customWidth="1"/>
    <col min="3597" max="3597" width="14" style="2" customWidth="1"/>
    <col min="3598" max="3598" width="10.28515625" style="2" customWidth="1"/>
    <col min="3599" max="3599" width="7.85546875" style="2" bestFit="1" customWidth="1"/>
    <col min="3600" max="3600" width="7.28515625" style="2" bestFit="1" customWidth="1"/>
    <col min="3601" max="3601" width="8.42578125" style="2" bestFit="1" customWidth="1"/>
    <col min="3602" max="3602" width="7.140625" style="2" bestFit="1" customWidth="1"/>
    <col min="3603" max="3840" width="9.140625" style="2"/>
    <col min="3841" max="3841" width="7.42578125" style="2" bestFit="1" customWidth="1"/>
    <col min="3842" max="3842" width="10.5703125" style="2" bestFit="1" customWidth="1"/>
    <col min="3843" max="3843" width="0" style="2" hidden="1" customWidth="1"/>
    <col min="3844" max="3844" width="12.85546875" style="2" customWidth="1"/>
    <col min="3845" max="3845" width="7.28515625" style="2" bestFit="1" customWidth="1"/>
    <col min="3846" max="3846" width="8.42578125" style="2" bestFit="1" customWidth="1"/>
    <col min="3847" max="3847" width="6.42578125" style="2" bestFit="1" customWidth="1"/>
    <col min="3848" max="3848" width="7.85546875" style="2" bestFit="1" customWidth="1"/>
    <col min="3849" max="3849" width="7.5703125" style="2" bestFit="1" customWidth="1"/>
    <col min="3850" max="3850" width="8.140625" style="2" bestFit="1" customWidth="1"/>
    <col min="3851" max="3851" width="1.42578125" style="2" customWidth="1"/>
    <col min="3852" max="3852" width="7.85546875" style="2" customWidth="1"/>
    <col min="3853" max="3853" width="14" style="2" customWidth="1"/>
    <col min="3854" max="3854" width="10.28515625" style="2" customWidth="1"/>
    <col min="3855" max="3855" width="7.85546875" style="2" bestFit="1" customWidth="1"/>
    <col min="3856" max="3856" width="7.28515625" style="2" bestFit="1" customWidth="1"/>
    <col min="3857" max="3857" width="8.42578125" style="2" bestFit="1" customWidth="1"/>
    <col min="3858" max="3858" width="7.140625" style="2" bestFit="1" customWidth="1"/>
    <col min="3859" max="4096" width="9.140625" style="2"/>
    <col min="4097" max="4097" width="7.42578125" style="2" bestFit="1" customWidth="1"/>
    <col min="4098" max="4098" width="10.5703125" style="2" bestFit="1" customWidth="1"/>
    <col min="4099" max="4099" width="0" style="2" hidden="1" customWidth="1"/>
    <col min="4100" max="4100" width="12.85546875" style="2" customWidth="1"/>
    <col min="4101" max="4101" width="7.28515625" style="2" bestFit="1" customWidth="1"/>
    <col min="4102" max="4102" width="8.42578125" style="2" bestFit="1" customWidth="1"/>
    <col min="4103" max="4103" width="6.42578125" style="2" bestFit="1" customWidth="1"/>
    <col min="4104" max="4104" width="7.85546875" style="2" bestFit="1" customWidth="1"/>
    <col min="4105" max="4105" width="7.5703125" style="2" bestFit="1" customWidth="1"/>
    <col min="4106" max="4106" width="8.140625" style="2" bestFit="1" customWidth="1"/>
    <col min="4107" max="4107" width="1.42578125" style="2" customWidth="1"/>
    <col min="4108" max="4108" width="7.85546875" style="2" customWidth="1"/>
    <col min="4109" max="4109" width="14" style="2" customWidth="1"/>
    <col min="4110" max="4110" width="10.28515625" style="2" customWidth="1"/>
    <col min="4111" max="4111" width="7.85546875" style="2" bestFit="1" customWidth="1"/>
    <col min="4112" max="4112" width="7.28515625" style="2" bestFit="1" customWidth="1"/>
    <col min="4113" max="4113" width="8.42578125" style="2" bestFit="1" customWidth="1"/>
    <col min="4114" max="4114" width="7.140625" style="2" bestFit="1" customWidth="1"/>
    <col min="4115" max="4352" width="9.140625" style="2"/>
    <col min="4353" max="4353" width="7.42578125" style="2" bestFit="1" customWidth="1"/>
    <col min="4354" max="4354" width="10.5703125" style="2" bestFit="1" customWidth="1"/>
    <col min="4355" max="4355" width="0" style="2" hidden="1" customWidth="1"/>
    <col min="4356" max="4356" width="12.85546875" style="2" customWidth="1"/>
    <col min="4357" max="4357" width="7.28515625" style="2" bestFit="1" customWidth="1"/>
    <col min="4358" max="4358" width="8.42578125" style="2" bestFit="1" customWidth="1"/>
    <col min="4359" max="4359" width="6.42578125" style="2" bestFit="1" customWidth="1"/>
    <col min="4360" max="4360" width="7.85546875" style="2" bestFit="1" customWidth="1"/>
    <col min="4361" max="4361" width="7.5703125" style="2" bestFit="1" customWidth="1"/>
    <col min="4362" max="4362" width="8.140625" style="2" bestFit="1" customWidth="1"/>
    <col min="4363" max="4363" width="1.42578125" style="2" customWidth="1"/>
    <col min="4364" max="4364" width="7.85546875" style="2" customWidth="1"/>
    <col min="4365" max="4365" width="14" style="2" customWidth="1"/>
    <col min="4366" max="4366" width="10.28515625" style="2" customWidth="1"/>
    <col min="4367" max="4367" width="7.85546875" style="2" bestFit="1" customWidth="1"/>
    <col min="4368" max="4368" width="7.28515625" style="2" bestFit="1" customWidth="1"/>
    <col min="4369" max="4369" width="8.42578125" style="2" bestFit="1" customWidth="1"/>
    <col min="4370" max="4370" width="7.140625" style="2" bestFit="1" customWidth="1"/>
    <col min="4371" max="4608" width="9.140625" style="2"/>
    <col min="4609" max="4609" width="7.42578125" style="2" bestFit="1" customWidth="1"/>
    <col min="4610" max="4610" width="10.5703125" style="2" bestFit="1" customWidth="1"/>
    <col min="4611" max="4611" width="0" style="2" hidden="1" customWidth="1"/>
    <col min="4612" max="4612" width="12.85546875" style="2" customWidth="1"/>
    <col min="4613" max="4613" width="7.28515625" style="2" bestFit="1" customWidth="1"/>
    <col min="4614" max="4614" width="8.42578125" style="2" bestFit="1" customWidth="1"/>
    <col min="4615" max="4615" width="6.42578125" style="2" bestFit="1" customWidth="1"/>
    <col min="4616" max="4616" width="7.85546875" style="2" bestFit="1" customWidth="1"/>
    <col min="4617" max="4617" width="7.5703125" style="2" bestFit="1" customWidth="1"/>
    <col min="4618" max="4618" width="8.140625" style="2" bestFit="1" customWidth="1"/>
    <col min="4619" max="4619" width="1.42578125" style="2" customWidth="1"/>
    <col min="4620" max="4620" width="7.85546875" style="2" customWidth="1"/>
    <col min="4621" max="4621" width="14" style="2" customWidth="1"/>
    <col min="4622" max="4622" width="10.28515625" style="2" customWidth="1"/>
    <col min="4623" max="4623" width="7.85546875" style="2" bestFit="1" customWidth="1"/>
    <col min="4624" max="4624" width="7.28515625" style="2" bestFit="1" customWidth="1"/>
    <col min="4625" max="4625" width="8.42578125" style="2" bestFit="1" customWidth="1"/>
    <col min="4626" max="4626" width="7.140625" style="2" bestFit="1" customWidth="1"/>
    <col min="4627" max="4864" width="9.140625" style="2"/>
    <col min="4865" max="4865" width="7.42578125" style="2" bestFit="1" customWidth="1"/>
    <col min="4866" max="4866" width="10.5703125" style="2" bestFit="1" customWidth="1"/>
    <col min="4867" max="4867" width="0" style="2" hidden="1" customWidth="1"/>
    <col min="4868" max="4868" width="12.85546875" style="2" customWidth="1"/>
    <col min="4869" max="4869" width="7.28515625" style="2" bestFit="1" customWidth="1"/>
    <col min="4870" max="4870" width="8.42578125" style="2" bestFit="1" customWidth="1"/>
    <col min="4871" max="4871" width="6.42578125" style="2" bestFit="1" customWidth="1"/>
    <col min="4872" max="4872" width="7.85546875" style="2" bestFit="1" customWidth="1"/>
    <col min="4873" max="4873" width="7.5703125" style="2" bestFit="1" customWidth="1"/>
    <col min="4874" max="4874" width="8.140625" style="2" bestFit="1" customWidth="1"/>
    <col min="4875" max="4875" width="1.42578125" style="2" customWidth="1"/>
    <col min="4876" max="4876" width="7.85546875" style="2" customWidth="1"/>
    <col min="4877" max="4877" width="14" style="2" customWidth="1"/>
    <col min="4878" max="4878" width="10.28515625" style="2" customWidth="1"/>
    <col min="4879" max="4879" width="7.85546875" style="2" bestFit="1" customWidth="1"/>
    <col min="4880" max="4880" width="7.28515625" style="2" bestFit="1" customWidth="1"/>
    <col min="4881" max="4881" width="8.42578125" style="2" bestFit="1" customWidth="1"/>
    <col min="4882" max="4882" width="7.140625" style="2" bestFit="1" customWidth="1"/>
    <col min="4883" max="5120" width="9.140625" style="2"/>
    <col min="5121" max="5121" width="7.42578125" style="2" bestFit="1" customWidth="1"/>
    <col min="5122" max="5122" width="10.5703125" style="2" bestFit="1" customWidth="1"/>
    <col min="5123" max="5123" width="0" style="2" hidden="1" customWidth="1"/>
    <col min="5124" max="5124" width="12.85546875" style="2" customWidth="1"/>
    <col min="5125" max="5125" width="7.28515625" style="2" bestFit="1" customWidth="1"/>
    <col min="5126" max="5126" width="8.42578125" style="2" bestFit="1" customWidth="1"/>
    <col min="5127" max="5127" width="6.42578125" style="2" bestFit="1" customWidth="1"/>
    <col min="5128" max="5128" width="7.85546875" style="2" bestFit="1" customWidth="1"/>
    <col min="5129" max="5129" width="7.5703125" style="2" bestFit="1" customWidth="1"/>
    <col min="5130" max="5130" width="8.140625" style="2" bestFit="1" customWidth="1"/>
    <col min="5131" max="5131" width="1.42578125" style="2" customWidth="1"/>
    <col min="5132" max="5132" width="7.85546875" style="2" customWidth="1"/>
    <col min="5133" max="5133" width="14" style="2" customWidth="1"/>
    <col min="5134" max="5134" width="10.28515625" style="2" customWidth="1"/>
    <col min="5135" max="5135" width="7.85546875" style="2" bestFit="1" customWidth="1"/>
    <col min="5136" max="5136" width="7.28515625" style="2" bestFit="1" customWidth="1"/>
    <col min="5137" max="5137" width="8.42578125" style="2" bestFit="1" customWidth="1"/>
    <col min="5138" max="5138" width="7.140625" style="2" bestFit="1" customWidth="1"/>
    <col min="5139" max="5376" width="9.140625" style="2"/>
    <col min="5377" max="5377" width="7.42578125" style="2" bestFit="1" customWidth="1"/>
    <col min="5378" max="5378" width="10.5703125" style="2" bestFit="1" customWidth="1"/>
    <col min="5379" max="5379" width="0" style="2" hidden="1" customWidth="1"/>
    <col min="5380" max="5380" width="12.85546875" style="2" customWidth="1"/>
    <col min="5381" max="5381" width="7.28515625" style="2" bestFit="1" customWidth="1"/>
    <col min="5382" max="5382" width="8.42578125" style="2" bestFit="1" customWidth="1"/>
    <col min="5383" max="5383" width="6.42578125" style="2" bestFit="1" customWidth="1"/>
    <col min="5384" max="5384" width="7.85546875" style="2" bestFit="1" customWidth="1"/>
    <col min="5385" max="5385" width="7.5703125" style="2" bestFit="1" customWidth="1"/>
    <col min="5386" max="5386" width="8.140625" style="2" bestFit="1" customWidth="1"/>
    <col min="5387" max="5387" width="1.42578125" style="2" customWidth="1"/>
    <col min="5388" max="5388" width="7.85546875" style="2" customWidth="1"/>
    <col min="5389" max="5389" width="14" style="2" customWidth="1"/>
    <col min="5390" max="5390" width="10.28515625" style="2" customWidth="1"/>
    <col min="5391" max="5391" width="7.85546875" style="2" bestFit="1" customWidth="1"/>
    <col min="5392" max="5392" width="7.28515625" style="2" bestFit="1" customWidth="1"/>
    <col min="5393" max="5393" width="8.42578125" style="2" bestFit="1" customWidth="1"/>
    <col min="5394" max="5394" width="7.140625" style="2" bestFit="1" customWidth="1"/>
    <col min="5395" max="5632" width="9.140625" style="2"/>
    <col min="5633" max="5633" width="7.42578125" style="2" bestFit="1" customWidth="1"/>
    <col min="5634" max="5634" width="10.5703125" style="2" bestFit="1" customWidth="1"/>
    <col min="5635" max="5635" width="0" style="2" hidden="1" customWidth="1"/>
    <col min="5636" max="5636" width="12.85546875" style="2" customWidth="1"/>
    <col min="5637" max="5637" width="7.28515625" style="2" bestFit="1" customWidth="1"/>
    <col min="5638" max="5638" width="8.42578125" style="2" bestFit="1" customWidth="1"/>
    <col min="5639" max="5639" width="6.42578125" style="2" bestFit="1" customWidth="1"/>
    <col min="5640" max="5640" width="7.85546875" style="2" bestFit="1" customWidth="1"/>
    <col min="5641" max="5641" width="7.5703125" style="2" bestFit="1" customWidth="1"/>
    <col min="5642" max="5642" width="8.140625" style="2" bestFit="1" customWidth="1"/>
    <col min="5643" max="5643" width="1.42578125" style="2" customWidth="1"/>
    <col min="5644" max="5644" width="7.85546875" style="2" customWidth="1"/>
    <col min="5645" max="5645" width="14" style="2" customWidth="1"/>
    <col min="5646" max="5646" width="10.28515625" style="2" customWidth="1"/>
    <col min="5647" max="5647" width="7.85546875" style="2" bestFit="1" customWidth="1"/>
    <col min="5648" max="5648" width="7.28515625" style="2" bestFit="1" customWidth="1"/>
    <col min="5649" max="5649" width="8.42578125" style="2" bestFit="1" customWidth="1"/>
    <col min="5650" max="5650" width="7.140625" style="2" bestFit="1" customWidth="1"/>
    <col min="5651" max="5888" width="9.140625" style="2"/>
    <col min="5889" max="5889" width="7.42578125" style="2" bestFit="1" customWidth="1"/>
    <col min="5890" max="5890" width="10.5703125" style="2" bestFit="1" customWidth="1"/>
    <col min="5891" max="5891" width="0" style="2" hidden="1" customWidth="1"/>
    <col min="5892" max="5892" width="12.85546875" style="2" customWidth="1"/>
    <col min="5893" max="5893" width="7.28515625" style="2" bestFit="1" customWidth="1"/>
    <col min="5894" max="5894" width="8.42578125" style="2" bestFit="1" customWidth="1"/>
    <col min="5895" max="5895" width="6.42578125" style="2" bestFit="1" customWidth="1"/>
    <col min="5896" max="5896" width="7.85546875" style="2" bestFit="1" customWidth="1"/>
    <col min="5897" max="5897" width="7.5703125" style="2" bestFit="1" customWidth="1"/>
    <col min="5898" max="5898" width="8.140625" style="2" bestFit="1" customWidth="1"/>
    <col min="5899" max="5899" width="1.42578125" style="2" customWidth="1"/>
    <col min="5900" max="5900" width="7.85546875" style="2" customWidth="1"/>
    <col min="5901" max="5901" width="14" style="2" customWidth="1"/>
    <col min="5902" max="5902" width="10.28515625" style="2" customWidth="1"/>
    <col min="5903" max="5903" width="7.85546875" style="2" bestFit="1" customWidth="1"/>
    <col min="5904" max="5904" width="7.28515625" style="2" bestFit="1" customWidth="1"/>
    <col min="5905" max="5905" width="8.42578125" style="2" bestFit="1" customWidth="1"/>
    <col min="5906" max="5906" width="7.140625" style="2" bestFit="1" customWidth="1"/>
    <col min="5907" max="6144" width="9.140625" style="2"/>
    <col min="6145" max="6145" width="7.42578125" style="2" bestFit="1" customWidth="1"/>
    <col min="6146" max="6146" width="10.5703125" style="2" bestFit="1" customWidth="1"/>
    <col min="6147" max="6147" width="0" style="2" hidden="1" customWidth="1"/>
    <col min="6148" max="6148" width="12.85546875" style="2" customWidth="1"/>
    <col min="6149" max="6149" width="7.28515625" style="2" bestFit="1" customWidth="1"/>
    <col min="6150" max="6150" width="8.42578125" style="2" bestFit="1" customWidth="1"/>
    <col min="6151" max="6151" width="6.42578125" style="2" bestFit="1" customWidth="1"/>
    <col min="6152" max="6152" width="7.85546875" style="2" bestFit="1" customWidth="1"/>
    <col min="6153" max="6153" width="7.5703125" style="2" bestFit="1" customWidth="1"/>
    <col min="6154" max="6154" width="8.140625" style="2" bestFit="1" customWidth="1"/>
    <col min="6155" max="6155" width="1.42578125" style="2" customWidth="1"/>
    <col min="6156" max="6156" width="7.85546875" style="2" customWidth="1"/>
    <col min="6157" max="6157" width="14" style="2" customWidth="1"/>
    <col min="6158" max="6158" width="10.28515625" style="2" customWidth="1"/>
    <col min="6159" max="6159" width="7.85546875" style="2" bestFit="1" customWidth="1"/>
    <col min="6160" max="6160" width="7.28515625" style="2" bestFit="1" customWidth="1"/>
    <col min="6161" max="6161" width="8.42578125" style="2" bestFit="1" customWidth="1"/>
    <col min="6162" max="6162" width="7.140625" style="2" bestFit="1" customWidth="1"/>
    <col min="6163" max="6400" width="9.140625" style="2"/>
    <col min="6401" max="6401" width="7.42578125" style="2" bestFit="1" customWidth="1"/>
    <col min="6402" max="6402" width="10.5703125" style="2" bestFit="1" customWidth="1"/>
    <col min="6403" max="6403" width="0" style="2" hidden="1" customWidth="1"/>
    <col min="6404" max="6404" width="12.85546875" style="2" customWidth="1"/>
    <col min="6405" max="6405" width="7.28515625" style="2" bestFit="1" customWidth="1"/>
    <col min="6406" max="6406" width="8.42578125" style="2" bestFit="1" customWidth="1"/>
    <col min="6407" max="6407" width="6.42578125" style="2" bestFit="1" customWidth="1"/>
    <col min="6408" max="6408" width="7.85546875" style="2" bestFit="1" customWidth="1"/>
    <col min="6409" max="6409" width="7.5703125" style="2" bestFit="1" customWidth="1"/>
    <col min="6410" max="6410" width="8.140625" style="2" bestFit="1" customWidth="1"/>
    <col min="6411" max="6411" width="1.42578125" style="2" customWidth="1"/>
    <col min="6412" max="6412" width="7.85546875" style="2" customWidth="1"/>
    <col min="6413" max="6413" width="14" style="2" customWidth="1"/>
    <col min="6414" max="6414" width="10.28515625" style="2" customWidth="1"/>
    <col min="6415" max="6415" width="7.85546875" style="2" bestFit="1" customWidth="1"/>
    <col min="6416" max="6416" width="7.28515625" style="2" bestFit="1" customWidth="1"/>
    <col min="6417" max="6417" width="8.42578125" style="2" bestFit="1" customWidth="1"/>
    <col min="6418" max="6418" width="7.140625" style="2" bestFit="1" customWidth="1"/>
    <col min="6419" max="6656" width="9.140625" style="2"/>
    <col min="6657" max="6657" width="7.42578125" style="2" bestFit="1" customWidth="1"/>
    <col min="6658" max="6658" width="10.5703125" style="2" bestFit="1" customWidth="1"/>
    <col min="6659" max="6659" width="0" style="2" hidden="1" customWidth="1"/>
    <col min="6660" max="6660" width="12.85546875" style="2" customWidth="1"/>
    <col min="6661" max="6661" width="7.28515625" style="2" bestFit="1" customWidth="1"/>
    <col min="6662" max="6662" width="8.42578125" style="2" bestFit="1" customWidth="1"/>
    <col min="6663" max="6663" width="6.42578125" style="2" bestFit="1" customWidth="1"/>
    <col min="6664" max="6664" width="7.85546875" style="2" bestFit="1" customWidth="1"/>
    <col min="6665" max="6665" width="7.5703125" style="2" bestFit="1" customWidth="1"/>
    <col min="6666" max="6666" width="8.140625" style="2" bestFit="1" customWidth="1"/>
    <col min="6667" max="6667" width="1.42578125" style="2" customWidth="1"/>
    <col min="6668" max="6668" width="7.85546875" style="2" customWidth="1"/>
    <col min="6669" max="6669" width="14" style="2" customWidth="1"/>
    <col min="6670" max="6670" width="10.28515625" style="2" customWidth="1"/>
    <col min="6671" max="6671" width="7.85546875" style="2" bestFit="1" customWidth="1"/>
    <col min="6672" max="6672" width="7.28515625" style="2" bestFit="1" customWidth="1"/>
    <col min="6673" max="6673" width="8.42578125" style="2" bestFit="1" customWidth="1"/>
    <col min="6674" max="6674" width="7.140625" style="2" bestFit="1" customWidth="1"/>
    <col min="6675" max="6912" width="9.140625" style="2"/>
    <col min="6913" max="6913" width="7.42578125" style="2" bestFit="1" customWidth="1"/>
    <col min="6914" max="6914" width="10.5703125" style="2" bestFit="1" customWidth="1"/>
    <col min="6915" max="6915" width="0" style="2" hidden="1" customWidth="1"/>
    <col min="6916" max="6916" width="12.85546875" style="2" customWidth="1"/>
    <col min="6917" max="6917" width="7.28515625" style="2" bestFit="1" customWidth="1"/>
    <col min="6918" max="6918" width="8.42578125" style="2" bestFit="1" customWidth="1"/>
    <col min="6919" max="6919" width="6.42578125" style="2" bestFit="1" customWidth="1"/>
    <col min="6920" max="6920" width="7.85546875" style="2" bestFit="1" customWidth="1"/>
    <col min="6921" max="6921" width="7.5703125" style="2" bestFit="1" customWidth="1"/>
    <col min="6922" max="6922" width="8.140625" style="2" bestFit="1" customWidth="1"/>
    <col min="6923" max="6923" width="1.42578125" style="2" customWidth="1"/>
    <col min="6924" max="6924" width="7.85546875" style="2" customWidth="1"/>
    <col min="6925" max="6925" width="14" style="2" customWidth="1"/>
    <col min="6926" max="6926" width="10.28515625" style="2" customWidth="1"/>
    <col min="6927" max="6927" width="7.85546875" style="2" bestFit="1" customWidth="1"/>
    <col min="6928" max="6928" width="7.28515625" style="2" bestFit="1" customWidth="1"/>
    <col min="6929" max="6929" width="8.42578125" style="2" bestFit="1" customWidth="1"/>
    <col min="6930" max="6930" width="7.140625" style="2" bestFit="1" customWidth="1"/>
    <col min="6931" max="7168" width="9.140625" style="2"/>
    <col min="7169" max="7169" width="7.42578125" style="2" bestFit="1" customWidth="1"/>
    <col min="7170" max="7170" width="10.5703125" style="2" bestFit="1" customWidth="1"/>
    <col min="7171" max="7171" width="0" style="2" hidden="1" customWidth="1"/>
    <col min="7172" max="7172" width="12.85546875" style="2" customWidth="1"/>
    <col min="7173" max="7173" width="7.28515625" style="2" bestFit="1" customWidth="1"/>
    <col min="7174" max="7174" width="8.42578125" style="2" bestFit="1" customWidth="1"/>
    <col min="7175" max="7175" width="6.42578125" style="2" bestFit="1" customWidth="1"/>
    <col min="7176" max="7176" width="7.85546875" style="2" bestFit="1" customWidth="1"/>
    <col min="7177" max="7177" width="7.5703125" style="2" bestFit="1" customWidth="1"/>
    <col min="7178" max="7178" width="8.140625" style="2" bestFit="1" customWidth="1"/>
    <col min="7179" max="7179" width="1.42578125" style="2" customWidth="1"/>
    <col min="7180" max="7180" width="7.85546875" style="2" customWidth="1"/>
    <col min="7181" max="7181" width="14" style="2" customWidth="1"/>
    <col min="7182" max="7182" width="10.28515625" style="2" customWidth="1"/>
    <col min="7183" max="7183" width="7.85546875" style="2" bestFit="1" customWidth="1"/>
    <col min="7184" max="7184" width="7.28515625" style="2" bestFit="1" customWidth="1"/>
    <col min="7185" max="7185" width="8.42578125" style="2" bestFit="1" customWidth="1"/>
    <col min="7186" max="7186" width="7.140625" style="2" bestFit="1" customWidth="1"/>
    <col min="7187" max="7424" width="9.140625" style="2"/>
    <col min="7425" max="7425" width="7.42578125" style="2" bestFit="1" customWidth="1"/>
    <col min="7426" max="7426" width="10.5703125" style="2" bestFit="1" customWidth="1"/>
    <col min="7427" max="7427" width="0" style="2" hidden="1" customWidth="1"/>
    <col min="7428" max="7428" width="12.85546875" style="2" customWidth="1"/>
    <col min="7429" max="7429" width="7.28515625" style="2" bestFit="1" customWidth="1"/>
    <col min="7430" max="7430" width="8.42578125" style="2" bestFit="1" customWidth="1"/>
    <col min="7431" max="7431" width="6.42578125" style="2" bestFit="1" customWidth="1"/>
    <col min="7432" max="7432" width="7.85546875" style="2" bestFit="1" customWidth="1"/>
    <col min="7433" max="7433" width="7.5703125" style="2" bestFit="1" customWidth="1"/>
    <col min="7434" max="7434" width="8.140625" style="2" bestFit="1" customWidth="1"/>
    <col min="7435" max="7435" width="1.42578125" style="2" customWidth="1"/>
    <col min="7436" max="7436" width="7.85546875" style="2" customWidth="1"/>
    <col min="7437" max="7437" width="14" style="2" customWidth="1"/>
    <col min="7438" max="7438" width="10.28515625" style="2" customWidth="1"/>
    <col min="7439" max="7439" width="7.85546875" style="2" bestFit="1" customWidth="1"/>
    <col min="7440" max="7440" width="7.28515625" style="2" bestFit="1" customWidth="1"/>
    <col min="7441" max="7441" width="8.42578125" style="2" bestFit="1" customWidth="1"/>
    <col min="7442" max="7442" width="7.140625" style="2" bestFit="1" customWidth="1"/>
    <col min="7443" max="7680" width="9.140625" style="2"/>
    <col min="7681" max="7681" width="7.42578125" style="2" bestFit="1" customWidth="1"/>
    <col min="7682" max="7682" width="10.5703125" style="2" bestFit="1" customWidth="1"/>
    <col min="7683" max="7683" width="0" style="2" hidden="1" customWidth="1"/>
    <col min="7684" max="7684" width="12.85546875" style="2" customWidth="1"/>
    <col min="7685" max="7685" width="7.28515625" style="2" bestFit="1" customWidth="1"/>
    <col min="7686" max="7686" width="8.42578125" style="2" bestFit="1" customWidth="1"/>
    <col min="7687" max="7687" width="6.42578125" style="2" bestFit="1" customWidth="1"/>
    <col min="7688" max="7688" width="7.85546875" style="2" bestFit="1" customWidth="1"/>
    <col min="7689" max="7689" width="7.5703125" style="2" bestFit="1" customWidth="1"/>
    <col min="7690" max="7690" width="8.140625" style="2" bestFit="1" customWidth="1"/>
    <col min="7691" max="7691" width="1.42578125" style="2" customWidth="1"/>
    <col min="7692" max="7692" width="7.85546875" style="2" customWidth="1"/>
    <col min="7693" max="7693" width="14" style="2" customWidth="1"/>
    <col min="7694" max="7694" width="10.28515625" style="2" customWidth="1"/>
    <col min="7695" max="7695" width="7.85546875" style="2" bestFit="1" customWidth="1"/>
    <col min="7696" max="7696" width="7.28515625" style="2" bestFit="1" customWidth="1"/>
    <col min="7697" max="7697" width="8.42578125" style="2" bestFit="1" customWidth="1"/>
    <col min="7698" max="7698" width="7.140625" style="2" bestFit="1" customWidth="1"/>
    <col min="7699" max="7936" width="9.140625" style="2"/>
    <col min="7937" max="7937" width="7.42578125" style="2" bestFit="1" customWidth="1"/>
    <col min="7938" max="7938" width="10.5703125" style="2" bestFit="1" customWidth="1"/>
    <col min="7939" max="7939" width="0" style="2" hidden="1" customWidth="1"/>
    <col min="7940" max="7940" width="12.85546875" style="2" customWidth="1"/>
    <col min="7941" max="7941" width="7.28515625" style="2" bestFit="1" customWidth="1"/>
    <col min="7942" max="7942" width="8.42578125" style="2" bestFit="1" customWidth="1"/>
    <col min="7943" max="7943" width="6.42578125" style="2" bestFit="1" customWidth="1"/>
    <col min="7944" max="7944" width="7.85546875" style="2" bestFit="1" customWidth="1"/>
    <col min="7945" max="7945" width="7.5703125" style="2" bestFit="1" customWidth="1"/>
    <col min="7946" max="7946" width="8.140625" style="2" bestFit="1" customWidth="1"/>
    <col min="7947" max="7947" width="1.42578125" style="2" customWidth="1"/>
    <col min="7948" max="7948" width="7.85546875" style="2" customWidth="1"/>
    <col min="7949" max="7949" width="14" style="2" customWidth="1"/>
    <col min="7950" max="7950" width="10.28515625" style="2" customWidth="1"/>
    <col min="7951" max="7951" width="7.85546875" style="2" bestFit="1" customWidth="1"/>
    <col min="7952" max="7952" width="7.28515625" style="2" bestFit="1" customWidth="1"/>
    <col min="7953" max="7953" width="8.42578125" style="2" bestFit="1" customWidth="1"/>
    <col min="7954" max="7954" width="7.140625" style="2" bestFit="1" customWidth="1"/>
    <col min="7955" max="8192" width="9.140625" style="2"/>
    <col min="8193" max="8193" width="7.42578125" style="2" bestFit="1" customWidth="1"/>
    <col min="8194" max="8194" width="10.5703125" style="2" bestFit="1" customWidth="1"/>
    <col min="8195" max="8195" width="0" style="2" hidden="1" customWidth="1"/>
    <col min="8196" max="8196" width="12.85546875" style="2" customWidth="1"/>
    <col min="8197" max="8197" width="7.28515625" style="2" bestFit="1" customWidth="1"/>
    <col min="8198" max="8198" width="8.42578125" style="2" bestFit="1" customWidth="1"/>
    <col min="8199" max="8199" width="6.42578125" style="2" bestFit="1" customWidth="1"/>
    <col min="8200" max="8200" width="7.85546875" style="2" bestFit="1" customWidth="1"/>
    <col min="8201" max="8201" width="7.5703125" style="2" bestFit="1" customWidth="1"/>
    <col min="8202" max="8202" width="8.140625" style="2" bestFit="1" customWidth="1"/>
    <col min="8203" max="8203" width="1.42578125" style="2" customWidth="1"/>
    <col min="8204" max="8204" width="7.85546875" style="2" customWidth="1"/>
    <col min="8205" max="8205" width="14" style="2" customWidth="1"/>
    <col min="8206" max="8206" width="10.28515625" style="2" customWidth="1"/>
    <col min="8207" max="8207" width="7.85546875" style="2" bestFit="1" customWidth="1"/>
    <col min="8208" max="8208" width="7.28515625" style="2" bestFit="1" customWidth="1"/>
    <col min="8209" max="8209" width="8.42578125" style="2" bestFit="1" customWidth="1"/>
    <col min="8210" max="8210" width="7.140625" style="2" bestFit="1" customWidth="1"/>
    <col min="8211" max="8448" width="9.140625" style="2"/>
    <col min="8449" max="8449" width="7.42578125" style="2" bestFit="1" customWidth="1"/>
    <col min="8450" max="8450" width="10.5703125" style="2" bestFit="1" customWidth="1"/>
    <col min="8451" max="8451" width="0" style="2" hidden="1" customWidth="1"/>
    <col min="8452" max="8452" width="12.85546875" style="2" customWidth="1"/>
    <col min="8453" max="8453" width="7.28515625" style="2" bestFit="1" customWidth="1"/>
    <col min="8454" max="8454" width="8.42578125" style="2" bestFit="1" customWidth="1"/>
    <col min="8455" max="8455" width="6.42578125" style="2" bestFit="1" customWidth="1"/>
    <col min="8456" max="8456" width="7.85546875" style="2" bestFit="1" customWidth="1"/>
    <col min="8457" max="8457" width="7.5703125" style="2" bestFit="1" customWidth="1"/>
    <col min="8458" max="8458" width="8.140625" style="2" bestFit="1" customWidth="1"/>
    <col min="8459" max="8459" width="1.42578125" style="2" customWidth="1"/>
    <col min="8460" max="8460" width="7.85546875" style="2" customWidth="1"/>
    <col min="8461" max="8461" width="14" style="2" customWidth="1"/>
    <col min="8462" max="8462" width="10.28515625" style="2" customWidth="1"/>
    <col min="8463" max="8463" width="7.85546875" style="2" bestFit="1" customWidth="1"/>
    <col min="8464" max="8464" width="7.28515625" style="2" bestFit="1" customWidth="1"/>
    <col min="8465" max="8465" width="8.42578125" style="2" bestFit="1" customWidth="1"/>
    <col min="8466" max="8466" width="7.140625" style="2" bestFit="1" customWidth="1"/>
    <col min="8467" max="8704" width="9.140625" style="2"/>
    <col min="8705" max="8705" width="7.42578125" style="2" bestFit="1" customWidth="1"/>
    <col min="8706" max="8706" width="10.5703125" style="2" bestFit="1" customWidth="1"/>
    <col min="8707" max="8707" width="0" style="2" hidden="1" customWidth="1"/>
    <col min="8708" max="8708" width="12.85546875" style="2" customWidth="1"/>
    <col min="8709" max="8709" width="7.28515625" style="2" bestFit="1" customWidth="1"/>
    <col min="8710" max="8710" width="8.42578125" style="2" bestFit="1" customWidth="1"/>
    <col min="8711" max="8711" width="6.42578125" style="2" bestFit="1" customWidth="1"/>
    <col min="8712" max="8712" width="7.85546875" style="2" bestFit="1" customWidth="1"/>
    <col min="8713" max="8713" width="7.5703125" style="2" bestFit="1" customWidth="1"/>
    <col min="8714" max="8714" width="8.140625" style="2" bestFit="1" customWidth="1"/>
    <col min="8715" max="8715" width="1.42578125" style="2" customWidth="1"/>
    <col min="8716" max="8716" width="7.85546875" style="2" customWidth="1"/>
    <col min="8717" max="8717" width="14" style="2" customWidth="1"/>
    <col min="8718" max="8718" width="10.28515625" style="2" customWidth="1"/>
    <col min="8719" max="8719" width="7.85546875" style="2" bestFit="1" customWidth="1"/>
    <col min="8720" max="8720" width="7.28515625" style="2" bestFit="1" customWidth="1"/>
    <col min="8721" max="8721" width="8.42578125" style="2" bestFit="1" customWidth="1"/>
    <col min="8722" max="8722" width="7.140625" style="2" bestFit="1" customWidth="1"/>
    <col min="8723" max="8960" width="9.140625" style="2"/>
    <col min="8961" max="8961" width="7.42578125" style="2" bestFit="1" customWidth="1"/>
    <col min="8962" max="8962" width="10.5703125" style="2" bestFit="1" customWidth="1"/>
    <col min="8963" max="8963" width="0" style="2" hidden="1" customWidth="1"/>
    <col min="8964" max="8964" width="12.85546875" style="2" customWidth="1"/>
    <col min="8965" max="8965" width="7.28515625" style="2" bestFit="1" customWidth="1"/>
    <col min="8966" max="8966" width="8.42578125" style="2" bestFit="1" customWidth="1"/>
    <col min="8967" max="8967" width="6.42578125" style="2" bestFit="1" customWidth="1"/>
    <col min="8968" max="8968" width="7.85546875" style="2" bestFit="1" customWidth="1"/>
    <col min="8969" max="8969" width="7.5703125" style="2" bestFit="1" customWidth="1"/>
    <col min="8970" max="8970" width="8.140625" style="2" bestFit="1" customWidth="1"/>
    <col min="8971" max="8971" width="1.42578125" style="2" customWidth="1"/>
    <col min="8972" max="8972" width="7.85546875" style="2" customWidth="1"/>
    <col min="8973" max="8973" width="14" style="2" customWidth="1"/>
    <col min="8974" max="8974" width="10.28515625" style="2" customWidth="1"/>
    <col min="8975" max="8975" width="7.85546875" style="2" bestFit="1" customWidth="1"/>
    <col min="8976" max="8976" width="7.28515625" style="2" bestFit="1" customWidth="1"/>
    <col min="8977" max="8977" width="8.42578125" style="2" bestFit="1" customWidth="1"/>
    <col min="8978" max="8978" width="7.140625" style="2" bestFit="1" customWidth="1"/>
    <col min="8979" max="9216" width="9.140625" style="2"/>
    <col min="9217" max="9217" width="7.42578125" style="2" bestFit="1" customWidth="1"/>
    <col min="9218" max="9218" width="10.5703125" style="2" bestFit="1" customWidth="1"/>
    <col min="9219" max="9219" width="0" style="2" hidden="1" customWidth="1"/>
    <col min="9220" max="9220" width="12.85546875" style="2" customWidth="1"/>
    <col min="9221" max="9221" width="7.28515625" style="2" bestFit="1" customWidth="1"/>
    <col min="9222" max="9222" width="8.42578125" style="2" bestFit="1" customWidth="1"/>
    <col min="9223" max="9223" width="6.42578125" style="2" bestFit="1" customWidth="1"/>
    <col min="9224" max="9224" width="7.85546875" style="2" bestFit="1" customWidth="1"/>
    <col min="9225" max="9225" width="7.5703125" style="2" bestFit="1" customWidth="1"/>
    <col min="9226" max="9226" width="8.140625" style="2" bestFit="1" customWidth="1"/>
    <col min="9227" max="9227" width="1.42578125" style="2" customWidth="1"/>
    <col min="9228" max="9228" width="7.85546875" style="2" customWidth="1"/>
    <col min="9229" max="9229" width="14" style="2" customWidth="1"/>
    <col min="9230" max="9230" width="10.28515625" style="2" customWidth="1"/>
    <col min="9231" max="9231" width="7.85546875" style="2" bestFit="1" customWidth="1"/>
    <col min="9232" max="9232" width="7.28515625" style="2" bestFit="1" customWidth="1"/>
    <col min="9233" max="9233" width="8.42578125" style="2" bestFit="1" customWidth="1"/>
    <col min="9234" max="9234" width="7.140625" style="2" bestFit="1" customWidth="1"/>
    <col min="9235" max="9472" width="9.140625" style="2"/>
    <col min="9473" max="9473" width="7.42578125" style="2" bestFit="1" customWidth="1"/>
    <col min="9474" max="9474" width="10.5703125" style="2" bestFit="1" customWidth="1"/>
    <col min="9475" max="9475" width="0" style="2" hidden="1" customWidth="1"/>
    <col min="9476" max="9476" width="12.85546875" style="2" customWidth="1"/>
    <col min="9477" max="9477" width="7.28515625" style="2" bestFit="1" customWidth="1"/>
    <col min="9478" max="9478" width="8.42578125" style="2" bestFit="1" customWidth="1"/>
    <col min="9479" max="9479" width="6.42578125" style="2" bestFit="1" customWidth="1"/>
    <col min="9480" max="9480" width="7.85546875" style="2" bestFit="1" customWidth="1"/>
    <col min="9481" max="9481" width="7.5703125" style="2" bestFit="1" customWidth="1"/>
    <col min="9482" max="9482" width="8.140625" style="2" bestFit="1" customWidth="1"/>
    <col min="9483" max="9483" width="1.42578125" style="2" customWidth="1"/>
    <col min="9484" max="9484" width="7.85546875" style="2" customWidth="1"/>
    <col min="9485" max="9485" width="14" style="2" customWidth="1"/>
    <col min="9486" max="9486" width="10.28515625" style="2" customWidth="1"/>
    <col min="9487" max="9487" width="7.85546875" style="2" bestFit="1" customWidth="1"/>
    <col min="9488" max="9488" width="7.28515625" style="2" bestFit="1" customWidth="1"/>
    <col min="9489" max="9489" width="8.42578125" style="2" bestFit="1" customWidth="1"/>
    <col min="9490" max="9490" width="7.140625" style="2" bestFit="1" customWidth="1"/>
    <col min="9491" max="9728" width="9.140625" style="2"/>
    <col min="9729" max="9729" width="7.42578125" style="2" bestFit="1" customWidth="1"/>
    <col min="9730" max="9730" width="10.5703125" style="2" bestFit="1" customWidth="1"/>
    <col min="9731" max="9731" width="0" style="2" hidden="1" customWidth="1"/>
    <col min="9732" max="9732" width="12.85546875" style="2" customWidth="1"/>
    <col min="9733" max="9733" width="7.28515625" style="2" bestFit="1" customWidth="1"/>
    <col min="9734" max="9734" width="8.42578125" style="2" bestFit="1" customWidth="1"/>
    <col min="9735" max="9735" width="6.42578125" style="2" bestFit="1" customWidth="1"/>
    <col min="9736" max="9736" width="7.85546875" style="2" bestFit="1" customWidth="1"/>
    <col min="9737" max="9737" width="7.5703125" style="2" bestFit="1" customWidth="1"/>
    <col min="9738" max="9738" width="8.140625" style="2" bestFit="1" customWidth="1"/>
    <col min="9739" max="9739" width="1.42578125" style="2" customWidth="1"/>
    <col min="9740" max="9740" width="7.85546875" style="2" customWidth="1"/>
    <col min="9741" max="9741" width="14" style="2" customWidth="1"/>
    <col min="9742" max="9742" width="10.28515625" style="2" customWidth="1"/>
    <col min="9743" max="9743" width="7.85546875" style="2" bestFit="1" customWidth="1"/>
    <col min="9744" max="9744" width="7.28515625" style="2" bestFit="1" customWidth="1"/>
    <col min="9745" max="9745" width="8.42578125" style="2" bestFit="1" customWidth="1"/>
    <col min="9746" max="9746" width="7.140625" style="2" bestFit="1" customWidth="1"/>
    <col min="9747" max="9984" width="9.140625" style="2"/>
    <col min="9985" max="9985" width="7.42578125" style="2" bestFit="1" customWidth="1"/>
    <col min="9986" max="9986" width="10.5703125" style="2" bestFit="1" customWidth="1"/>
    <col min="9987" max="9987" width="0" style="2" hidden="1" customWidth="1"/>
    <col min="9988" max="9988" width="12.85546875" style="2" customWidth="1"/>
    <col min="9989" max="9989" width="7.28515625" style="2" bestFit="1" customWidth="1"/>
    <col min="9990" max="9990" width="8.42578125" style="2" bestFit="1" customWidth="1"/>
    <col min="9991" max="9991" width="6.42578125" style="2" bestFit="1" customWidth="1"/>
    <col min="9992" max="9992" width="7.85546875" style="2" bestFit="1" customWidth="1"/>
    <col min="9993" max="9993" width="7.5703125" style="2" bestFit="1" customWidth="1"/>
    <col min="9994" max="9994" width="8.140625" style="2" bestFit="1" customWidth="1"/>
    <col min="9995" max="9995" width="1.42578125" style="2" customWidth="1"/>
    <col min="9996" max="9996" width="7.85546875" style="2" customWidth="1"/>
    <col min="9997" max="9997" width="14" style="2" customWidth="1"/>
    <col min="9998" max="9998" width="10.28515625" style="2" customWidth="1"/>
    <col min="9999" max="9999" width="7.85546875" style="2" bestFit="1" customWidth="1"/>
    <col min="10000" max="10000" width="7.28515625" style="2" bestFit="1" customWidth="1"/>
    <col min="10001" max="10001" width="8.42578125" style="2" bestFit="1" customWidth="1"/>
    <col min="10002" max="10002" width="7.140625" style="2" bestFit="1" customWidth="1"/>
    <col min="10003" max="10240" width="9.140625" style="2"/>
    <col min="10241" max="10241" width="7.42578125" style="2" bestFit="1" customWidth="1"/>
    <col min="10242" max="10242" width="10.5703125" style="2" bestFit="1" customWidth="1"/>
    <col min="10243" max="10243" width="0" style="2" hidden="1" customWidth="1"/>
    <col min="10244" max="10244" width="12.85546875" style="2" customWidth="1"/>
    <col min="10245" max="10245" width="7.28515625" style="2" bestFit="1" customWidth="1"/>
    <col min="10246" max="10246" width="8.42578125" style="2" bestFit="1" customWidth="1"/>
    <col min="10247" max="10247" width="6.42578125" style="2" bestFit="1" customWidth="1"/>
    <col min="10248" max="10248" width="7.85546875" style="2" bestFit="1" customWidth="1"/>
    <col min="10249" max="10249" width="7.5703125" style="2" bestFit="1" customWidth="1"/>
    <col min="10250" max="10250" width="8.140625" style="2" bestFit="1" customWidth="1"/>
    <col min="10251" max="10251" width="1.42578125" style="2" customWidth="1"/>
    <col min="10252" max="10252" width="7.85546875" style="2" customWidth="1"/>
    <col min="10253" max="10253" width="14" style="2" customWidth="1"/>
    <col min="10254" max="10254" width="10.28515625" style="2" customWidth="1"/>
    <col min="10255" max="10255" width="7.85546875" style="2" bestFit="1" customWidth="1"/>
    <col min="10256" max="10256" width="7.28515625" style="2" bestFit="1" customWidth="1"/>
    <col min="10257" max="10257" width="8.42578125" style="2" bestFit="1" customWidth="1"/>
    <col min="10258" max="10258" width="7.140625" style="2" bestFit="1" customWidth="1"/>
    <col min="10259" max="10496" width="9.140625" style="2"/>
    <col min="10497" max="10497" width="7.42578125" style="2" bestFit="1" customWidth="1"/>
    <col min="10498" max="10498" width="10.5703125" style="2" bestFit="1" customWidth="1"/>
    <col min="10499" max="10499" width="0" style="2" hidden="1" customWidth="1"/>
    <col min="10500" max="10500" width="12.85546875" style="2" customWidth="1"/>
    <col min="10501" max="10501" width="7.28515625" style="2" bestFit="1" customWidth="1"/>
    <col min="10502" max="10502" width="8.42578125" style="2" bestFit="1" customWidth="1"/>
    <col min="10503" max="10503" width="6.42578125" style="2" bestFit="1" customWidth="1"/>
    <col min="10504" max="10504" width="7.85546875" style="2" bestFit="1" customWidth="1"/>
    <col min="10505" max="10505" width="7.5703125" style="2" bestFit="1" customWidth="1"/>
    <col min="10506" max="10506" width="8.140625" style="2" bestFit="1" customWidth="1"/>
    <col min="10507" max="10507" width="1.42578125" style="2" customWidth="1"/>
    <col min="10508" max="10508" width="7.85546875" style="2" customWidth="1"/>
    <col min="10509" max="10509" width="14" style="2" customWidth="1"/>
    <col min="10510" max="10510" width="10.28515625" style="2" customWidth="1"/>
    <col min="10511" max="10511" width="7.85546875" style="2" bestFit="1" customWidth="1"/>
    <col min="10512" max="10512" width="7.28515625" style="2" bestFit="1" customWidth="1"/>
    <col min="10513" max="10513" width="8.42578125" style="2" bestFit="1" customWidth="1"/>
    <col min="10514" max="10514" width="7.140625" style="2" bestFit="1" customWidth="1"/>
    <col min="10515" max="10752" width="9.140625" style="2"/>
    <col min="10753" max="10753" width="7.42578125" style="2" bestFit="1" customWidth="1"/>
    <col min="10754" max="10754" width="10.5703125" style="2" bestFit="1" customWidth="1"/>
    <col min="10755" max="10755" width="0" style="2" hidden="1" customWidth="1"/>
    <col min="10756" max="10756" width="12.85546875" style="2" customWidth="1"/>
    <col min="10757" max="10757" width="7.28515625" style="2" bestFit="1" customWidth="1"/>
    <col min="10758" max="10758" width="8.42578125" style="2" bestFit="1" customWidth="1"/>
    <col min="10759" max="10759" width="6.42578125" style="2" bestFit="1" customWidth="1"/>
    <col min="10760" max="10760" width="7.85546875" style="2" bestFit="1" customWidth="1"/>
    <col min="10761" max="10761" width="7.5703125" style="2" bestFit="1" customWidth="1"/>
    <col min="10762" max="10762" width="8.140625" style="2" bestFit="1" customWidth="1"/>
    <col min="10763" max="10763" width="1.42578125" style="2" customWidth="1"/>
    <col min="10764" max="10764" width="7.85546875" style="2" customWidth="1"/>
    <col min="10765" max="10765" width="14" style="2" customWidth="1"/>
    <col min="10766" max="10766" width="10.28515625" style="2" customWidth="1"/>
    <col min="10767" max="10767" width="7.85546875" style="2" bestFit="1" customWidth="1"/>
    <col min="10768" max="10768" width="7.28515625" style="2" bestFit="1" customWidth="1"/>
    <col min="10769" max="10769" width="8.42578125" style="2" bestFit="1" customWidth="1"/>
    <col min="10770" max="10770" width="7.140625" style="2" bestFit="1" customWidth="1"/>
    <col min="10771" max="11008" width="9.140625" style="2"/>
    <col min="11009" max="11009" width="7.42578125" style="2" bestFit="1" customWidth="1"/>
    <col min="11010" max="11010" width="10.5703125" style="2" bestFit="1" customWidth="1"/>
    <col min="11011" max="11011" width="0" style="2" hidden="1" customWidth="1"/>
    <col min="11012" max="11012" width="12.85546875" style="2" customWidth="1"/>
    <col min="11013" max="11013" width="7.28515625" style="2" bestFit="1" customWidth="1"/>
    <col min="11014" max="11014" width="8.42578125" style="2" bestFit="1" customWidth="1"/>
    <col min="11015" max="11015" width="6.42578125" style="2" bestFit="1" customWidth="1"/>
    <col min="11016" max="11016" width="7.85546875" style="2" bestFit="1" customWidth="1"/>
    <col min="11017" max="11017" width="7.5703125" style="2" bestFit="1" customWidth="1"/>
    <col min="11018" max="11018" width="8.140625" style="2" bestFit="1" customWidth="1"/>
    <col min="11019" max="11019" width="1.42578125" style="2" customWidth="1"/>
    <col min="11020" max="11020" width="7.85546875" style="2" customWidth="1"/>
    <col min="11021" max="11021" width="14" style="2" customWidth="1"/>
    <col min="11022" max="11022" width="10.28515625" style="2" customWidth="1"/>
    <col min="11023" max="11023" width="7.85546875" style="2" bestFit="1" customWidth="1"/>
    <col min="11024" max="11024" width="7.28515625" style="2" bestFit="1" customWidth="1"/>
    <col min="11025" max="11025" width="8.42578125" style="2" bestFit="1" customWidth="1"/>
    <col min="11026" max="11026" width="7.140625" style="2" bestFit="1" customWidth="1"/>
    <col min="11027" max="11264" width="9.140625" style="2"/>
    <col min="11265" max="11265" width="7.42578125" style="2" bestFit="1" customWidth="1"/>
    <col min="11266" max="11266" width="10.5703125" style="2" bestFit="1" customWidth="1"/>
    <col min="11267" max="11267" width="0" style="2" hidden="1" customWidth="1"/>
    <col min="11268" max="11268" width="12.85546875" style="2" customWidth="1"/>
    <col min="11269" max="11269" width="7.28515625" style="2" bestFit="1" customWidth="1"/>
    <col min="11270" max="11270" width="8.42578125" style="2" bestFit="1" customWidth="1"/>
    <col min="11271" max="11271" width="6.42578125" style="2" bestFit="1" customWidth="1"/>
    <col min="11272" max="11272" width="7.85546875" style="2" bestFit="1" customWidth="1"/>
    <col min="11273" max="11273" width="7.5703125" style="2" bestFit="1" customWidth="1"/>
    <col min="11274" max="11274" width="8.140625" style="2" bestFit="1" customWidth="1"/>
    <col min="11275" max="11275" width="1.42578125" style="2" customWidth="1"/>
    <col min="11276" max="11276" width="7.85546875" style="2" customWidth="1"/>
    <col min="11277" max="11277" width="14" style="2" customWidth="1"/>
    <col min="11278" max="11278" width="10.28515625" style="2" customWidth="1"/>
    <col min="11279" max="11279" width="7.85546875" style="2" bestFit="1" customWidth="1"/>
    <col min="11280" max="11280" width="7.28515625" style="2" bestFit="1" customWidth="1"/>
    <col min="11281" max="11281" width="8.42578125" style="2" bestFit="1" customWidth="1"/>
    <col min="11282" max="11282" width="7.140625" style="2" bestFit="1" customWidth="1"/>
    <col min="11283" max="11520" width="9.140625" style="2"/>
    <col min="11521" max="11521" width="7.42578125" style="2" bestFit="1" customWidth="1"/>
    <col min="11522" max="11522" width="10.5703125" style="2" bestFit="1" customWidth="1"/>
    <col min="11523" max="11523" width="0" style="2" hidden="1" customWidth="1"/>
    <col min="11524" max="11524" width="12.85546875" style="2" customWidth="1"/>
    <col min="11525" max="11525" width="7.28515625" style="2" bestFit="1" customWidth="1"/>
    <col min="11526" max="11526" width="8.42578125" style="2" bestFit="1" customWidth="1"/>
    <col min="11527" max="11527" width="6.42578125" style="2" bestFit="1" customWidth="1"/>
    <col min="11528" max="11528" width="7.85546875" style="2" bestFit="1" customWidth="1"/>
    <col min="11529" max="11529" width="7.5703125" style="2" bestFit="1" customWidth="1"/>
    <col min="11530" max="11530" width="8.140625" style="2" bestFit="1" customWidth="1"/>
    <col min="11531" max="11531" width="1.42578125" style="2" customWidth="1"/>
    <col min="11532" max="11532" width="7.85546875" style="2" customWidth="1"/>
    <col min="11533" max="11533" width="14" style="2" customWidth="1"/>
    <col min="11534" max="11534" width="10.28515625" style="2" customWidth="1"/>
    <col min="11535" max="11535" width="7.85546875" style="2" bestFit="1" customWidth="1"/>
    <col min="11536" max="11536" width="7.28515625" style="2" bestFit="1" customWidth="1"/>
    <col min="11537" max="11537" width="8.42578125" style="2" bestFit="1" customWidth="1"/>
    <col min="11538" max="11538" width="7.140625" style="2" bestFit="1" customWidth="1"/>
    <col min="11539" max="11776" width="9.140625" style="2"/>
    <col min="11777" max="11777" width="7.42578125" style="2" bestFit="1" customWidth="1"/>
    <col min="11778" max="11778" width="10.5703125" style="2" bestFit="1" customWidth="1"/>
    <col min="11779" max="11779" width="0" style="2" hidden="1" customWidth="1"/>
    <col min="11780" max="11780" width="12.85546875" style="2" customWidth="1"/>
    <col min="11781" max="11781" width="7.28515625" style="2" bestFit="1" customWidth="1"/>
    <col min="11782" max="11782" width="8.42578125" style="2" bestFit="1" customWidth="1"/>
    <col min="11783" max="11783" width="6.42578125" style="2" bestFit="1" customWidth="1"/>
    <col min="11784" max="11784" width="7.85546875" style="2" bestFit="1" customWidth="1"/>
    <col min="11785" max="11785" width="7.5703125" style="2" bestFit="1" customWidth="1"/>
    <col min="11786" max="11786" width="8.140625" style="2" bestFit="1" customWidth="1"/>
    <col min="11787" max="11787" width="1.42578125" style="2" customWidth="1"/>
    <col min="11788" max="11788" width="7.85546875" style="2" customWidth="1"/>
    <col min="11789" max="11789" width="14" style="2" customWidth="1"/>
    <col min="11790" max="11790" width="10.28515625" style="2" customWidth="1"/>
    <col min="11791" max="11791" width="7.85546875" style="2" bestFit="1" customWidth="1"/>
    <col min="11792" max="11792" width="7.28515625" style="2" bestFit="1" customWidth="1"/>
    <col min="11793" max="11793" width="8.42578125" style="2" bestFit="1" customWidth="1"/>
    <col min="11794" max="11794" width="7.140625" style="2" bestFit="1" customWidth="1"/>
    <col min="11795" max="12032" width="9.140625" style="2"/>
    <col min="12033" max="12033" width="7.42578125" style="2" bestFit="1" customWidth="1"/>
    <col min="12034" max="12034" width="10.5703125" style="2" bestFit="1" customWidth="1"/>
    <col min="12035" max="12035" width="0" style="2" hidden="1" customWidth="1"/>
    <col min="12036" max="12036" width="12.85546875" style="2" customWidth="1"/>
    <col min="12037" max="12037" width="7.28515625" style="2" bestFit="1" customWidth="1"/>
    <col min="12038" max="12038" width="8.42578125" style="2" bestFit="1" customWidth="1"/>
    <col min="12039" max="12039" width="6.42578125" style="2" bestFit="1" customWidth="1"/>
    <col min="12040" max="12040" width="7.85546875" style="2" bestFit="1" customWidth="1"/>
    <col min="12041" max="12041" width="7.5703125" style="2" bestFit="1" customWidth="1"/>
    <col min="12042" max="12042" width="8.140625" style="2" bestFit="1" customWidth="1"/>
    <col min="12043" max="12043" width="1.42578125" style="2" customWidth="1"/>
    <col min="12044" max="12044" width="7.85546875" style="2" customWidth="1"/>
    <col min="12045" max="12045" width="14" style="2" customWidth="1"/>
    <col min="12046" max="12046" width="10.28515625" style="2" customWidth="1"/>
    <col min="12047" max="12047" width="7.85546875" style="2" bestFit="1" customWidth="1"/>
    <col min="12048" max="12048" width="7.28515625" style="2" bestFit="1" customWidth="1"/>
    <col min="12049" max="12049" width="8.42578125" style="2" bestFit="1" customWidth="1"/>
    <col min="12050" max="12050" width="7.140625" style="2" bestFit="1" customWidth="1"/>
    <col min="12051" max="12288" width="9.140625" style="2"/>
    <col min="12289" max="12289" width="7.42578125" style="2" bestFit="1" customWidth="1"/>
    <col min="12290" max="12290" width="10.5703125" style="2" bestFit="1" customWidth="1"/>
    <col min="12291" max="12291" width="0" style="2" hidden="1" customWidth="1"/>
    <col min="12292" max="12292" width="12.85546875" style="2" customWidth="1"/>
    <col min="12293" max="12293" width="7.28515625" style="2" bestFit="1" customWidth="1"/>
    <col min="12294" max="12294" width="8.42578125" style="2" bestFit="1" customWidth="1"/>
    <col min="12295" max="12295" width="6.42578125" style="2" bestFit="1" customWidth="1"/>
    <col min="12296" max="12296" width="7.85546875" style="2" bestFit="1" customWidth="1"/>
    <col min="12297" max="12297" width="7.5703125" style="2" bestFit="1" customWidth="1"/>
    <col min="12298" max="12298" width="8.140625" style="2" bestFit="1" customWidth="1"/>
    <col min="12299" max="12299" width="1.42578125" style="2" customWidth="1"/>
    <col min="12300" max="12300" width="7.85546875" style="2" customWidth="1"/>
    <col min="12301" max="12301" width="14" style="2" customWidth="1"/>
    <col min="12302" max="12302" width="10.28515625" style="2" customWidth="1"/>
    <col min="12303" max="12303" width="7.85546875" style="2" bestFit="1" customWidth="1"/>
    <col min="12304" max="12304" width="7.28515625" style="2" bestFit="1" customWidth="1"/>
    <col min="12305" max="12305" width="8.42578125" style="2" bestFit="1" customWidth="1"/>
    <col min="12306" max="12306" width="7.140625" style="2" bestFit="1" customWidth="1"/>
    <col min="12307" max="12544" width="9.140625" style="2"/>
    <col min="12545" max="12545" width="7.42578125" style="2" bestFit="1" customWidth="1"/>
    <col min="12546" max="12546" width="10.5703125" style="2" bestFit="1" customWidth="1"/>
    <col min="12547" max="12547" width="0" style="2" hidden="1" customWidth="1"/>
    <col min="12548" max="12548" width="12.85546875" style="2" customWidth="1"/>
    <col min="12549" max="12549" width="7.28515625" style="2" bestFit="1" customWidth="1"/>
    <col min="12550" max="12550" width="8.42578125" style="2" bestFit="1" customWidth="1"/>
    <col min="12551" max="12551" width="6.42578125" style="2" bestFit="1" customWidth="1"/>
    <col min="12552" max="12552" width="7.85546875" style="2" bestFit="1" customWidth="1"/>
    <col min="12553" max="12553" width="7.5703125" style="2" bestFit="1" customWidth="1"/>
    <col min="12554" max="12554" width="8.140625" style="2" bestFit="1" customWidth="1"/>
    <col min="12555" max="12555" width="1.42578125" style="2" customWidth="1"/>
    <col min="12556" max="12556" width="7.85546875" style="2" customWidth="1"/>
    <col min="12557" max="12557" width="14" style="2" customWidth="1"/>
    <col min="12558" max="12558" width="10.28515625" style="2" customWidth="1"/>
    <col min="12559" max="12559" width="7.85546875" style="2" bestFit="1" customWidth="1"/>
    <col min="12560" max="12560" width="7.28515625" style="2" bestFit="1" customWidth="1"/>
    <col min="12561" max="12561" width="8.42578125" style="2" bestFit="1" customWidth="1"/>
    <col min="12562" max="12562" width="7.140625" style="2" bestFit="1" customWidth="1"/>
    <col min="12563" max="12800" width="9.140625" style="2"/>
    <col min="12801" max="12801" width="7.42578125" style="2" bestFit="1" customWidth="1"/>
    <col min="12802" max="12802" width="10.5703125" style="2" bestFit="1" customWidth="1"/>
    <col min="12803" max="12803" width="0" style="2" hidden="1" customWidth="1"/>
    <col min="12804" max="12804" width="12.85546875" style="2" customWidth="1"/>
    <col min="12805" max="12805" width="7.28515625" style="2" bestFit="1" customWidth="1"/>
    <col min="12806" max="12806" width="8.42578125" style="2" bestFit="1" customWidth="1"/>
    <col min="12807" max="12807" width="6.42578125" style="2" bestFit="1" customWidth="1"/>
    <col min="12808" max="12808" width="7.85546875" style="2" bestFit="1" customWidth="1"/>
    <col min="12809" max="12809" width="7.5703125" style="2" bestFit="1" customWidth="1"/>
    <col min="12810" max="12810" width="8.140625" style="2" bestFit="1" customWidth="1"/>
    <col min="12811" max="12811" width="1.42578125" style="2" customWidth="1"/>
    <col min="12812" max="12812" width="7.85546875" style="2" customWidth="1"/>
    <col min="12813" max="12813" width="14" style="2" customWidth="1"/>
    <col min="12814" max="12814" width="10.28515625" style="2" customWidth="1"/>
    <col min="12815" max="12815" width="7.85546875" style="2" bestFit="1" customWidth="1"/>
    <col min="12816" max="12816" width="7.28515625" style="2" bestFit="1" customWidth="1"/>
    <col min="12817" max="12817" width="8.42578125" style="2" bestFit="1" customWidth="1"/>
    <col min="12818" max="12818" width="7.140625" style="2" bestFit="1" customWidth="1"/>
    <col min="12819" max="13056" width="9.140625" style="2"/>
    <col min="13057" max="13057" width="7.42578125" style="2" bestFit="1" customWidth="1"/>
    <col min="13058" max="13058" width="10.5703125" style="2" bestFit="1" customWidth="1"/>
    <col min="13059" max="13059" width="0" style="2" hidden="1" customWidth="1"/>
    <col min="13060" max="13060" width="12.85546875" style="2" customWidth="1"/>
    <col min="13061" max="13061" width="7.28515625" style="2" bestFit="1" customWidth="1"/>
    <col min="13062" max="13062" width="8.42578125" style="2" bestFit="1" customWidth="1"/>
    <col min="13063" max="13063" width="6.42578125" style="2" bestFit="1" customWidth="1"/>
    <col min="13064" max="13064" width="7.85546875" style="2" bestFit="1" customWidth="1"/>
    <col min="13065" max="13065" width="7.5703125" style="2" bestFit="1" customWidth="1"/>
    <col min="13066" max="13066" width="8.140625" style="2" bestFit="1" customWidth="1"/>
    <col min="13067" max="13067" width="1.42578125" style="2" customWidth="1"/>
    <col min="13068" max="13068" width="7.85546875" style="2" customWidth="1"/>
    <col min="13069" max="13069" width="14" style="2" customWidth="1"/>
    <col min="13070" max="13070" width="10.28515625" style="2" customWidth="1"/>
    <col min="13071" max="13071" width="7.85546875" style="2" bestFit="1" customWidth="1"/>
    <col min="13072" max="13072" width="7.28515625" style="2" bestFit="1" customWidth="1"/>
    <col min="13073" max="13073" width="8.42578125" style="2" bestFit="1" customWidth="1"/>
    <col min="13074" max="13074" width="7.140625" style="2" bestFit="1" customWidth="1"/>
    <col min="13075" max="13312" width="9.140625" style="2"/>
    <col min="13313" max="13313" width="7.42578125" style="2" bestFit="1" customWidth="1"/>
    <col min="13314" max="13314" width="10.5703125" style="2" bestFit="1" customWidth="1"/>
    <col min="13315" max="13315" width="0" style="2" hidden="1" customWidth="1"/>
    <col min="13316" max="13316" width="12.85546875" style="2" customWidth="1"/>
    <col min="13317" max="13317" width="7.28515625" style="2" bestFit="1" customWidth="1"/>
    <col min="13318" max="13318" width="8.42578125" style="2" bestFit="1" customWidth="1"/>
    <col min="13319" max="13319" width="6.42578125" style="2" bestFit="1" customWidth="1"/>
    <col min="13320" max="13320" width="7.85546875" style="2" bestFit="1" customWidth="1"/>
    <col min="13321" max="13321" width="7.5703125" style="2" bestFit="1" customWidth="1"/>
    <col min="13322" max="13322" width="8.140625" style="2" bestFit="1" customWidth="1"/>
    <col min="13323" max="13323" width="1.42578125" style="2" customWidth="1"/>
    <col min="13324" max="13324" width="7.85546875" style="2" customWidth="1"/>
    <col min="13325" max="13325" width="14" style="2" customWidth="1"/>
    <col min="13326" max="13326" width="10.28515625" style="2" customWidth="1"/>
    <col min="13327" max="13327" width="7.85546875" style="2" bestFit="1" customWidth="1"/>
    <col min="13328" max="13328" width="7.28515625" style="2" bestFit="1" customWidth="1"/>
    <col min="13329" max="13329" width="8.42578125" style="2" bestFit="1" customWidth="1"/>
    <col min="13330" max="13330" width="7.140625" style="2" bestFit="1" customWidth="1"/>
    <col min="13331" max="13568" width="9.140625" style="2"/>
    <col min="13569" max="13569" width="7.42578125" style="2" bestFit="1" customWidth="1"/>
    <col min="13570" max="13570" width="10.5703125" style="2" bestFit="1" customWidth="1"/>
    <col min="13571" max="13571" width="0" style="2" hidden="1" customWidth="1"/>
    <col min="13572" max="13572" width="12.85546875" style="2" customWidth="1"/>
    <col min="13573" max="13573" width="7.28515625" style="2" bestFit="1" customWidth="1"/>
    <col min="13574" max="13574" width="8.42578125" style="2" bestFit="1" customWidth="1"/>
    <col min="13575" max="13575" width="6.42578125" style="2" bestFit="1" customWidth="1"/>
    <col min="13576" max="13576" width="7.85546875" style="2" bestFit="1" customWidth="1"/>
    <col min="13577" max="13577" width="7.5703125" style="2" bestFit="1" customWidth="1"/>
    <col min="13578" max="13578" width="8.140625" style="2" bestFit="1" customWidth="1"/>
    <col min="13579" max="13579" width="1.42578125" style="2" customWidth="1"/>
    <col min="13580" max="13580" width="7.85546875" style="2" customWidth="1"/>
    <col min="13581" max="13581" width="14" style="2" customWidth="1"/>
    <col min="13582" max="13582" width="10.28515625" style="2" customWidth="1"/>
    <col min="13583" max="13583" width="7.85546875" style="2" bestFit="1" customWidth="1"/>
    <col min="13584" max="13584" width="7.28515625" style="2" bestFit="1" customWidth="1"/>
    <col min="13585" max="13585" width="8.42578125" style="2" bestFit="1" customWidth="1"/>
    <col min="13586" max="13586" width="7.140625" style="2" bestFit="1" customWidth="1"/>
    <col min="13587" max="13824" width="9.140625" style="2"/>
    <col min="13825" max="13825" width="7.42578125" style="2" bestFit="1" customWidth="1"/>
    <col min="13826" max="13826" width="10.5703125" style="2" bestFit="1" customWidth="1"/>
    <col min="13827" max="13827" width="0" style="2" hidden="1" customWidth="1"/>
    <col min="13828" max="13828" width="12.85546875" style="2" customWidth="1"/>
    <col min="13829" max="13829" width="7.28515625" style="2" bestFit="1" customWidth="1"/>
    <col min="13830" max="13830" width="8.42578125" style="2" bestFit="1" customWidth="1"/>
    <col min="13831" max="13831" width="6.42578125" style="2" bestFit="1" customWidth="1"/>
    <col min="13832" max="13832" width="7.85546875" style="2" bestFit="1" customWidth="1"/>
    <col min="13833" max="13833" width="7.5703125" style="2" bestFit="1" customWidth="1"/>
    <col min="13834" max="13834" width="8.140625" style="2" bestFit="1" customWidth="1"/>
    <col min="13835" max="13835" width="1.42578125" style="2" customWidth="1"/>
    <col min="13836" max="13836" width="7.85546875" style="2" customWidth="1"/>
    <col min="13837" max="13837" width="14" style="2" customWidth="1"/>
    <col min="13838" max="13838" width="10.28515625" style="2" customWidth="1"/>
    <col min="13839" max="13839" width="7.85546875" style="2" bestFit="1" customWidth="1"/>
    <col min="13840" max="13840" width="7.28515625" style="2" bestFit="1" customWidth="1"/>
    <col min="13841" max="13841" width="8.42578125" style="2" bestFit="1" customWidth="1"/>
    <col min="13842" max="13842" width="7.140625" style="2" bestFit="1" customWidth="1"/>
    <col min="13843" max="14080" width="9.140625" style="2"/>
    <col min="14081" max="14081" width="7.42578125" style="2" bestFit="1" customWidth="1"/>
    <col min="14082" max="14082" width="10.5703125" style="2" bestFit="1" customWidth="1"/>
    <col min="14083" max="14083" width="0" style="2" hidden="1" customWidth="1"/>
    <col min="14084" max="14084" width="12.85546875" style="2" customWidth="1"/>
    <col min="14085" max="14085" width="7.28515625" style="2" bestFit="1" customWidth="1"/>
    <col min="14086" max="14086" width="8.42578125" style="2" bestFit="1" customWidth="1"/>
    <col min="14087" max="14087" width="6.42578125" style="2" bestFit="1" customWidth="1"/>
    <col min="14088" max="14088" width="7.85546875" style="2" bestFit="1" customWidth="1"/>
    <col min="14089" max="14089" width="7.5703125" style="2" bestFit="1" customWidth="1"/>
    <col min="14090" max="14090" width="8.140625" style="2" bestFit="1" customWidth="1"/>
    <col min="14091" max="14091" width="1.42578125" style="2" customWidth="1"/>
    <col min="14092" max="14092" width="7.85546875" style="2" customWidth="1"/>
    <col min="14093" max="14093" width="14" style="2" customWidth="1"/>
    <col min="14094" max="14094" width="10.28515625" style="2" customWidth="1"/>
    <col min="14095" max="14095" width="7.85546875" style="2" bestFit="1" customWidth="1"/>
    <col min="14096" max="14096" width="7.28515625" style="2" bestFit="1" customWidth="1"/>
    <col min="14097" max="14097" width="8.42578125" style="2" bestFit="1" customWidth="1"/>
    <col min="14098" max="14098" width="7.140625" style="2" bestFit="1" customWidth="1"/>
    <col min="14099" max="14336" width="9.140625" style="2"/>
    <col min="14337" max="14337" width="7.42578125" style="2" bestFit="1" customWidth="1"/>
    <col min="14338" max="14338" width="10.5703125" style="2" bestFit="1" customWidth="1"/>
    <col min="14339" max="14339" width="0" style="2" hidden="1" customWidth="1"/>
    <col min="14340" max="14340" width="12.85546875" style="2" customWidth="1"/>
    <col min="14341" max="14341" width="7.28515625" style="2" bestFit="1" customWidth="1"/>
    <col min="14342" max="14342" width="8.42578125" style="2" bestFit="1" customWidth="1"/>
    <col min="14343" max="14343" width="6.42578125" style="2" bestFit="1" customWidth="1"/>
    <col min="14344" max="14344" width="7.85546875" style="2" bestFit="1" customWidth="1"/>
    <col min="14345" max="14345" width="7.5703125" style="2" bestFit="1" customWidth="1"/>
    <col min="14346" max="14346" width="8.140625" style="2" bestFit="1" customWidth="1"/>
    <col min="14347" max="14347" width="1.42578125" style="2" customWidth="1"/>
    <col min="14348" max="14348" width="7.85546875" style="2" customWidth="1"/>
    <col min="14349" max="14349" width="14" style="2" customWidth="1"/>
    <col min="14350" max="14350" width="10.28515625" style="2" customWidth="1"/>
    <col min="14351" max="14351" width="7.85546875" style="2" bestFit="1" customWidth="1"/>
    <col min="14352" max="14352" width="7.28515625" style="2" bestFit="1" customWidth="1"/>
    <col min="14353" max="14353" width="8.42578125" style="2" bestFit="1" customWidth="1"/>
    <col min="14354" max="14354" width="7.140625" style="2" bestFit="1" customWidth="1"/>
    <col min="14355" max="14592" width="9.140625" style="2"/>
    <col min="14593" max="14593" width="7.42578125" style="2" bestFit="1" customWidth="1"/>
    <col min="14594" max="14594" width="10.5703125" style="2" bestFit="1" customWidth="1"/>
    <col min="14595" max="14595" width="0" style="2" hidden="1" customWidth="1"/>
    <col min="14596" max="14596" width="12.85546875" style="2" customWidth="1"/>
    <col min="14597" max="14597" width="7.28515625" style="2" bestFit="1" customWidth="1"/>
    <col min="14598" max="14598" width="8.42578125" style="2" bestFit="1" customWidth="1"/>
    <col min="14599" max="14599" width="6.42578125" style="2" bestFit="1" customWidth="1"/>
    <col min="14600" max="14600" width="7.85546875" style="2" bestFit="1" customWidth="1"/>
    <col min="14601" max="14601" width="7.5703125" style="2" bestFit="1" customWidth="1"/>
    <col min="14602" max="14602" width="8.140625" style="2" bestFit="1" customWidth="1"/>
    <col min="14603" max="14603" width="1.42578125" style="2" customWidth="1"/>
    <col min="14604" max="14604" width="7.85546875" style="2" customWidth="1"/>
    <col min="14605" max="14605" width="14" style="2" customWidth="1"/>
    <col min="14606" max="14606" width="10.28515625" style="2" customWidth="1"/>
    <col min="14607" max="14607" width="7.85546875" style="2" bestFit="1" customWidth="1"/>
    <col min="14608" max="14608" width="7.28515625" style="2" bestFit="1" customWidth="1"/>
    <col min="14609" max="14609" width="8.42578125" style="2" bestFit="1" customWidth="1"/>
    <col min="14610" max="14610" width="7.140625" style="2" bestFit="1" customWidth="1"/>
    <col min="14611" max="14848" width="9.140625" style="2"/>
    <col min="14849" max="14849" width="7.42578125" style="2" bestFit="1" customWidth="1"/>
    <col min="14850" max="14850" width="10.5703125" style="2" bestFit="1" customWidth="1"/>
    <col min="14851" max="14851" width="0" style="2" hidden="1" customWidth="1"/>
    <col min="14852" max="14852" width="12.85546875" style="2" customWidth="1"/>
    <col min="14853" max="14853" width="7.28515625" style="2" bestFit="1" customWidth="1"/>
    <col min="14854" max="14854" width="8.42578125" style="2" bestFit="1" customWidth="1"/>
    <col min="14855" max="14855" width="6.42578125" style="2" bestFit="1" customWidth="1"/>
    <col min="14856" max="14856" width="7.85546875" style="2" bestFit="1" customWidth="1"/>
    <col min="14857" max="14857" width="7.5703125" style="2" bestFit="1" customWidth="1"/>
    <col min="14858" max="14858" width="8.140625" style="2" bestFit="1" customWidth="1"/>
    <col min="14859" max="14859" width="1.42578125" style="2" customWidth="1"/>
    <col min="14860" max="14860" width="7.85546875" style="2" customWidth="1"/>
    <col min="14861" max="14861" width="14" style="2" customWidth="1"/>
    <col min="14862" max="14862" width="10.28515625" style="2" customWidth="1"/>
    <col min="14863" max="14863" width="7.85546875" style="2" bestFit="1" customWidth="1"/>
    <col min="14864" max="14864" width="7.28515625" style="2" bestFit="1" customWidth="1"/>
    <col min="14865" max="14865" width="8.42578125" style="2" bestFit="1" customWidth="1"/>
    <col min="14866" max="14866" width="7.140625" style="2" bestFit="1" customWidth="1"/>
    <col min="14867" max="15104" width="9.140625" style="2"/>
    <col min="15105" max="15105" width="7.42578125" style="2" bestFit="1" customWidth="1"/>
    <col min="15106" max="15106" width="10.5703125" style="2" bestFit="1" customWidth="1"/>
    <col min="15107" max="15107" width="0" style="2" hidden="1" customWidth="1"/>
    <col min="15108" max="15108" width="12.85546875" style="2" customWidth="1"/>
    <col min="15109" max="15109" width="7.28515625" style="2" bestFit="1" customWidth="1"/>
    <col min="15110" max="15110" width="8.42578125" style="2" bestFit="1" customWidth="1"/>
    <col min="15111" max="15111" width="6.42578125" style="2" bestFit="1" customWidth="1"/>
    <col min="15112" max="15112" width="7.85546875" style="2" bestFit="1" customWidth="1"/>
    <col min="15113" max="15113" width="7.5703125" style="2" bestFit="1" customWidth="1"/>
    <col min="15114" max="15114" width="8.140625" style="2" bestFit="1" customWidth="1"/>
    <col min="15115" max="15115" width="1.42578125" style="2" customWidth="1"/>
    <col min="15116" max="15116" width="7.85546875" style="2" customWidth="1"/>
    <col min="15117" max="15117" width="14" style="2" customWidth="1"/>
    <col min="15118" max="15118" width="10.28515625" style="2" customWidth="1"/>
    <col min="15119" max="15119" width="7.85546875" style="2" bestFit="1" customWidth="1"/>
    <col min="15120" max="15120" width="7.28515625" style="2" bestFit="1" customWidth="1"/>
    <col min="15121" max="15121" width="8.42578125" style="2" bestFit="1" customWidth="1"/>
    <col min="15122" max="15122" width="7.140625" style="2" bestFit="1" customWidth="1"/>
    <col min="15123" max="15360" width="9.140625" style="2"/>
    <col min="15361" max="15361" width="7.42578125" style="2" bestFit="1" customWidth="1"/>
    <col min="15362" max="15362" width="10.5703125" style="2" bestFit="1" customWidth="1"/>
    <col min="15363" max="15363" width="0" style="2" hidden="1" customWidth="1"/>
    <col min="15364" max="15364" width="12.85546875" style="2" customWidth="1"/>
    <col min="15365" max="15365" width="7.28515625" style="2" bestFit="1" customWidth="1"/>
    <col min="15366" max="15366" width="8.42578125" style="2" bestFit="1" customWidth="1"/>
    <col min="15367" max="15367" width="6.42578125" style="2" bestFit="1" customWidth="1"/>
    <col min="15368" max="15368" width="7.85546875" style="2" bestFit="1" customWidth="1"/>
    <col min="15369" max="15369" width="7.5703125" style="2" bestFit="1" customWidth="1"/>
    <col min="15370" max="15370" width="8.140625" style="2" bestFit="1" customWidth="1"/>
    <col min="15371" max="15371" width="1.42578125" style="2" customWidth="1"/>
    <col min="15372" max="15372" width="7.85546875" style="2" customWidth="1"/>
    <col min="15373" max="15373" width="14" style="2" customWidth="1"/>
    <col min="15374" max="15374" width="10.28515625" style="2" customWidth="1"/>
    <col min="15375" max="15375" width="7.85546875" style="2" bestFit="1" customWidth="1"/>
    <col min="15376" max="15376" width="7.28515625" style="2" bestFit="1" customWidth="1"/>
    <col min="15377" max="15377" width="8.42578125" style="2" bestFit="1" customWidth="1"/>
    <col min="15378" max="15378" width="7.140625" style="2" bestFit="1" customWidth="1"/>
    <col min="15379" max="15616" width="9.140625" style="2"/>
    <col min="15617" max="15617" width="7.42578125" style="2" bestFit="1" customWidth="1"/>
    <col min="15618" max="15618" width="10.5703125" style="2" bestFit="1" customWidth="1"/>
    <col min="15619" max="15619" width="0" style="2" hidden="1" customWidth="1"/>
    <col min="15620" max="15620" width="12.85546875" style="2" customWidth="1"/>
    <col min="15621" max="15621" width="7.28515625" style="2" bestFit="1" customWidth="1"/>
    <col min="15622" max="15622" width="8.42578125" style="2" bestFit="1" customWidth="1"/>
    <col min="15623" max="15623" width="6.42578125" style="2" bestFit="1" customWidth="1"/>
    <col min="15624" max="15624" width="7.85546875" style="2" bestFit="1" customWidth="1"/>
    <col min="15625" max="15625" width="7.5703125" style="2" bestFit="1" customWidth="1"/>
    <col min="15626" max="15626" width="8.140625" style="2" bestFit="1" customWidth="1"/>
    <col min="15627" max="15627" width="1.42578125" style="2" customWidth="1"/>
    <col min="15628" max="15628" width="7.85546875" style="2" customWidth="1"/>
    <col min="15629" max="15629" width="14" style="2" customWidth="1"/>
    <col min="15630" max="15630" width="10.28515625" style="2" customWidth="1"/>
    <col min="15631" max="15631" width="7.85546875" style="2" bestFit="1" customWidth="1"/>
    <col min="15632" max="15632" width="7.28515625" style="2" bestFit="1" customWidth="1"/>
    <col min="15633" max="15633" width="8.42578125" style="2" bestFit="1" customWidth="1"/>
    <col min="15634" max="15634" width="7.140625" style="2" bestFit="1" customWidth="1"/>
    <col min="15635" max="15872" width="9.140625" style="2"/>
    <col min="15873" max="15873" width="7.42578125" style="2" bestFit="1" customWidth="1"/>
    <col min="15874" max="15874" width="10.5703125" style="2" bestFit="1" customWidth="1"/>
    <col min="15875" max="15875" width="0" style="2" hidden="1" customWidth="1"/>
    <col min="15876" max="15876" width="12.85546875" style="2" customWidth="1"/>
    <col min="15877" max="15877" width="7.28515625" style="2" bestFit="1" customWidth="1"/>
    <col min="15878" max="15878" width="8.42578125" style="2" bestFit="1" customWidth="1"/>
    <col min="15879" max="15879" width="6.42578125" style="2" bestFit="1" customWidth="1"/>
    <col min="15880" max="15880" width="7.85546875" style="2" bestFit="1" customWidth="1"/>
    <col min="15881" max="15881" width="7.5703125" style="2" bestFit="1" customWidth="1"/>
    <col min="15882" max="15882" width="8.140625" style="2" bestFit="1" customWidth="1"/>
    <col min="15883" max="15883" width="1.42578125" style="2" customWidth="1"/>
    <col min="15884" max="15884" width="7.85546875" style="2" customWidth="1"/>
    <col min="15885" max="15885" width="14" style="2" customWidth="1"/>
    <col min="15886" max="15886" width="10.28515625" style="2" customWidth="1"/>
    <col min="15887" max="15887" width="7.85546875" style="2" bestFit="1" customWidth="1"/>
    <col min="15888" max="15888" width="7.28515625" style="2" bestFit="1" customWidth="1"/>
    <col min="15889" max="15889" width="8.42578125" style="2" bestFit="1" customWidth="1"/>
    <col min="15890" max="15890" width="7.140625" style="2" bestFit="1" customWidth="1"/>
    <col min="15891" max="16128" width="9.140625" style="2"/>
    <col min="16129" max="16129" width="7.42578125" style="2" bestFit="1" customWidth="1"/>
    <col min="16130" max="16130" width="10.5703125" style="2" bestFit="1" customWidth="1"/>
    <col min="16131" max="16131" width="0" style="2" hidden="1" customWidth="1"/>
    <col min="16132" max="16132" width="12.85546875" style="2" customWidth="1"/>
    <col min="16133" max="16133" width="7.28515625" style="2" bestFit="1" customWidth="1"/>
    <col min="16134" max="16134" width="8.42578125" style="2" bestFit="1" customWidth="1"/>
    <col min="16135" max="16135" width="6.42578125" style="2" bestFit="1" customWidth="1"/>
    <col min="16136" max="16136" width="7.85546875" style="2" bestFit="1" customWidth="1"/>
    <col min="16137" max="16137" width="7.5703125" style="2" bestFit="1" customWidth="1"/>
    <col min="16138" max="16138" width="8.140625" style="2" bestFit="1" customWidth="1"/>
    <col min="16139" max="16139" width="1.42578125" style="2" customWidth="1"/>
    <col min="16140" max="16140" width="7.85546875" style="2" customWidth="1"/>
    <col min="16141" max="16141" width="14" style="2" customWidth="1"/>
    <col min="16142" max="16142" width="10.28515625" style="2" customWidth="1"/>
    <col min="16143" max="16143" width="7.85546875" style="2" bestFit="1" customWidth="1"/>
    <col min="16144" max="16144" width="7.28515625" style="2" bestFit="1" customWidth="1"/>
    <col min="16145" max="16145" width="8.42578125" style="2" bestFit="1" customWidth="1"/>
    <col min="16146" max="16146" width="7.140625" style="2" bestFit="1" customWidth="1"/>
    <col min="16147" max="16384" width="9.140625" style="2"/>
  </cols>
  <sheetData>
    <row r="1" spans="1:19" ht="30" customHeight="1" x14ac:dyDescent="0.25">
      <c r="A1" s="143" t="s">
        <v>114</v>
      </c>
      <c r="B1" s="144"/>
      <c r="C1" s="144"/>
      <c r="D1" s="144"/>
      <c r="E1" s="144"/>
      <c r="F1" s="144"/>
      <c r="G1" s="144"/>
      <c r="H1" s="144"/>
      <c r="I1" s="144"/>
      <c r="J1" s="144"/>
      <c r="K1" s="144"/>
      <c r="L1" s="144"/>
      <c r="M1" s="144"/>
      <c r="N1" s="144"/>
      <c r="O1" s="144"/>
      <c r="P1" s="144"/>
      <c r="Q1" s="144"/>
      <c r="R1" s="144"/>
      <c r="S1" s="145"/>
    </row>
    <row r="2" spans="1:19" ht="18.600000000000001" customHeight="1" x14ac:dyDescent="0.2">
      <c r="A2" s="134" t="s">
        <v>234</v>
      </c>
      <c r="B2" s="135"/>
      <c r="C2" s="135"/>
      <c r="D2" s="135"/>
      <c r="E2" s="135"/>
      <c r="F2" s="135"/>
      <c r="G2" s="135"/>
      <c r="H2" s="135"/>
      <c r="I2" s="135"/>
      <c r="J2" s="135"/>
      <c r="K2" s="135"/>
      <c r="L2" s="135"/>
      <c r="M2" s="135"/>
      <c r="N2" s="135"/>
      <c r="O2" s="135"/>
      <c r="P2" s="135"/>
      <c r="Q2" s="135"/>
      <c r="R2" s="135"/>
      <c r="S2" s="136"/>
    </row>
    <row r="3" spans="1:19" ht="18.600000000000001" customHeight="1" x14ac:dyDescent="0.2">
      <c r="A3" s="137"/>
      <c r="B3" s="138"/>
      <c r="C3" s="138"/>
      <c r="D3" s="138"/>
      <c r="E3" s="138"/>
      <c r="F3" s="138"/>
      <c r="G3" s="138"/>
      <c r="H3" s="138"/>
      <c r="I3" s="138"/>
      <c r="J3" s="138"/>
      <c r="K3" s="138"/>
      <c r="L3" s="138"/>
      <c r="M3" s="138"/>
      <c r="N3" s="138"/>
      <c r="O3" s="138"/>
      <c r="P3" s="138"/>
      <c r="Q3" s="138"/>
      <c r="R3" s="138"/>
      <c r="S3" s="139"/>
    </row>
    <row r="4" spans="1:19" ht="18.600000000000001" customHeight="1" x14ac:dyDescent="0.2">
      <c r="A4" s="137"/>
      <c r="B4" s="138"/>
      <c r="C4" s="138"/>
      <c r="D4" s="138"/>
      <c r="E4" s="138"/>
      <c r="F4" s="138"/>
      <c r="G4" s="138"/>
      <c r="H4" s="138"/>
      <c r="I4" s="138"/>
      <c r="J4" s="138"/>
      <c r="K4" s="138"/>
      <c r="L4" s="138"/>
      <c r="M4" s="138"/>
      <c r="N4" s="138"/>
      <c r="O4" s="138"/>
      <c r="P4" s="138"/>
      <c r="Q4" s="138"/>
      <c r="R4" s="138"/>
      <c r="S4" s="139"/>
    </row>
    <row r="5" spans="1:19" ht="18.600000000000001" customHeight="1" x14ac:dyDescent="0.2">
      <c r="A5" s="140"/>
      <c r="B5" s="141"/>
      <c r="C5" s="141"/>
      <c r="D5" s="141"/>
      <c r="E5" s="141"/>
      <c r="F5" s="141"/>
      <c r="G5" s="141"/>
      <c r="H5" s="141"/>
      <c r="I5" s="141"/>
      <c r="J5" s="141"/>
      <c r="K5" s="141"/>
      <c r="L5" s="141"/>
      <c r="M5" s="141"/>
      <c r="N5" s="141"/>
      <c r="O5" s="141"/>
      <c r="P5" s="141"/>
      <c r="Q5" s="141"/>
      <c r="R5" s="141"/>
      <c r="S5" s="142"/>
    </row>
    <row r="6" spans="1:19" ht="18.75" customHeight="1" thickBot="1" x14ac:dyDescent="0.25">
      <c r="A6" s="63"/>
      <c r="B6" s="133" t="s">
        <v>115</v>
      </c>
      <c r="C6" s="133"/>
      <c r="D6" s="133"/>
      <c r="E6" s="133"/>
      <c r="F6" s="133"/>
      <c r="G6" s="133"/>
      <c r="H6" s="133"/>
      <c r="I6" s="133"/>
      <c r="J6" s="133"/>
      <c r="K6" s="62"/>
      <c r="L6" s="133" t="s">
        <v>116</v>
      </c>
      <c r="M6" s="133"/>
      <c r="N6" s="133"/>
      <c r="O6" s="133"/>
      <c r="P6" s="133"/>
      <c r="Q6" s="133"/>
      <c r="R6" s="133"/>
      <c r="S6" s="120"/>
    </row>
    <row r="7" spans="1:19" ht="5.25" customHeight="1" x14ac:dyDescent="0.2">
      <c r="A7" s="63"/>
      <c r="B7" s="64"/>
      <c r="C7" s="65"/>
      <c r="D7" s="65"/>
      <c r="E7" s="65"/>
      <c r="F7" s="66"/>
      <c r="G7" s="65"/>
      <c r="H7" s="65"/>
      <c r="I7" s="65"/>
      <c r="J7" s="66"/>
      <c r="K7" s="62"/>
      <c r="L7" s="64"/>
      <c r="M7" s="65"/>
      <c r="N7" s="65"/>
      <c r="O7" s="65"/>
      <c r="P7" s="65"/>
      <c r="Q7" s="65"/>
      <c r="R7" s="66"/>
      <c r="S7" s="121"/>
    </row>
    <row r="8" spans="1:19" ht="36" x14ac:dyDescent="0.2">
      <c r="A8" s="67" t="s">
        <v>90</v>
      </c>
      <c r="B8" s="68" t="s">
        <v>117</v>
      </c>
      <c r="C8" s="68" t="s">
        <v>118</v>
      </c>
      <c r="D8" s="68" t="s">
        <v>119</v>
      </c>
      <c r="E8" s="68" t="s">
        <v>120</v>
      </c>
      <c r="F8" s="68" t="s">
        <v>121</v>
      </c>
      <c r="G8" s="68" t="s">
        <v>122</v>
      </c>
      <c r="H8" s="68" t="s">
        <v>123</v>
      </c>
      <c r="I8" s="68" t="s">
        <v>124</v>
      </c>
      <c r="J8" s="68" t="s">
        <v>125</v>
      </c>
      <c r="K8" s="69"/>
      <c r="L8" s="68" t="s">
        <v>126</v>
      </c>
      <c r="M8" s="68" t="s">
        <v>127</v>
      </c>
      <c r="N8" s="68" t="s">
        <v>128</v>
      </c>
      <c r="O8" s="70" t="s">
        <v>129</v>
      </c>
      <c r="P8" s="68" t="s">
        <v>120</v>
      </c>
      <c r="Q8" s="68" t="s">
        <v>121</v>
      </c>
      <c r="R8" s="68" t="s">
        <v>130</v>
      </c>
      <c r="S8" s="121"/>
    </row>
    <row r="9" spans="1:19" ht="3" customHeight="1" x14ac:dyDescent="0.2">
      <c r="A9" s="71"/>
      <c r="B9" s="72"/>
      <c r="C9" s="72"/>
      <c r="D9" s="73"/>
      <c r="E9" s="74"/>
      <c r="F9" s="74"/>
      <c r="G9" s="74"/>
      <c r="H9" s="74"/>
      <c r="I9" s="74"/>
      <c r="J9" s="74"/>
      <c r="K9" s="74"/>
      <c r="L9" s="74"/>
      <c r="M9" s="74"/>
      <c r="N9" s="74"/>
      <c r="O9" s="74"/>
      <c r="P9" s="74"/>
      <c r="Q9" s="74"/>
      <c r="R9" s="74"/>
      <c r="S9" s="74"/>
    </row>
    <row r="10" spans="1:19" x14ac:dyDescent="0.2">
      <c r="A10" s="75">
        <v>1</v>
      </c>
      <c r="B10" s="76" t="s">
        <v>131</v>
      </c>
      <c r="C10" s="76">
        <v>1</v>
      </c>
      <c r="D10" s="77" t="s">
        <v>132</v>
      </c>
      <c r="E10" s="78">
        <v>183</v>
      </c>
      <c r="F10" s="78" t="s">
        <v>133</v>
      </c>
      <c r="G10" s="78">
        <v>10</v>
      </c>
      <c r="H10" s="79">
        <v>10</v>
      </c>
      <c r="I10" s="78">
        <v>1</v>
      </c>
      <c r="J10" s="78">
        <v>1</v>
      </c>
      <c r="K10" s="78"/>
      <c r="L10" s="77" t="s">
        <v>6</v>
      </c>
      <c r="M10" s="78" t="s">
        <v>134</v>
      </c>
      <c r="N10" s="78" t="s">
        <v>6</v>
      </c>
      <c r="O10" s="78" t="s">
        <v>135</v>
      </c>
      <c r="P10" s="78">
        <v>183</v>
      </c>
      <c r="Q10" s="78" t="s">
        <v>136</v>
      </c>
      <c r="R10" s="78">
        <v>0</v>
      </c>
      <c r="S10" s="121"/>
    </row>
    <row r="11" spans="1:19" x14ac:dyDescent="0.2">
      <c r="A11" s="75">
        <v>2</v>
      </c>
      <c r="B11" s="76" t="s">
        <v>131</v>
      </c>
      <c r="C11" s="76">
        <v>1</v>
      </c>
      <c r="D11" s="77" t="s">
        <v>132</v>
      </c>
      <c r="E11" s="78">
        <v>183</v>
      </c>
      <c r="F11" s="78" t="s">
        <v>133</v>
      </c>
      <c r="G11" s="78">
        <v>10</v>
      </c>
      <c r="H11" s="78">
        <v>10</v>
      </c>
      <c r="I11" s="78">
        <v>1</v>
      </c>
      <c r="J11" s="78">
        <v>1</v>
      </c>
      <c r="K11" s="78"/>
      <c r="L11" s="77" t="s">
        <v>3</v>
      </c>
      <c r="M11" s="78" t="s">
        <v>134</v>
      </c>
      <c r="N11" s="78" t="s">
        <v>3</v>
      </c>
      <c r="O11" s="78" t="s">
        <v>135</v>
      </c>
      <c r="P11" s="78">
        <v>183</v>
      </c>
      <c r="Q11" s="78" t="s">
        <v>136</v>
      </c>
      <c r="R11" s="78">
        <v>0</v>
      </c>
      <c r="S11" s="121"/>
    </row>
    <row r="12" spans="1:19" x14ac:dyDescent="0.2">
      <c r="A12" s="75">
        <v>3</v>
      </c>
      <c r="B12" s="76" t="s">
        <v>131</v>
      </c>
      <c r="C12" s="76">
        <v>1</v>
      </c>
      <c r="D12" s="77" t="s">
        <v>132</v>
      </c>
      <c r="E12" s="78">
        <v>183</v>
      </c>
      <c r="F12" s="78" t="s">
        <v>133</v>
      </c>
      <c r="G12" s="78">
        <v>10</v>
      </c>
      <c r="H12" s="78">
        <v>10</v>
      </c>
      <c r="I12" s="78">
        <v>1</v>
      </c>
      <c r="J12" s="78">
        <v>1</v>
      </c>
      <c r="K12" s="78"/>
      <c r="L12" s="77" t="s">
        <v>137</v>
      </c>
      <c r="M12" s="78" t="s">
        <v>134</v>
      </c>
      <c r="N12" s="78" t="s">
        <v>137</v>
      </c>
      <c r="O12" s="78" t="s">
        <v>135</v>
      </c>
      <c r="P12" s="78">
        <v>183</v>
      </c>
      <c r="Q12" s="78" t="s">
        <v>136</v>
      </c>
      <c r="R12" s="78">
        <v>0</v>
      </c>
      <c r="S12" s="121"/>
    </row>
    <row r="13" spans="1:19" x14ac:dyDescent="0.2">
      <c r="A13" s="75">
        <v>4</v>
      </c>
      <c r="B13" s="76" t="s">
        <v>131</v>
      </c>
      <c r="C13" s="76">
        <v>1</v>
      </c>
      <c r="D13" s="77" t="s">
        <v>132</v>
      </c>
      <c r="E13" s="78">
        <v>365</v>
      </c>
      <c r="F13" s="78" t="s">
        <v>133</v>
      </c>
      <c r="G13" s="78">
        <v>10</v>
      </c>
      <c r="H13" s="78">
        <v>10</v>
      </c>
      <c r="I13" s="78">
        <v>1</v>
      </c>
      <c r="J13" s="78">
        <v>1</v>
      </c>
      <c r="K13" s="78"/>
      <c r="L13" s="77" t="s">
        <v>6</v>
      </c>
      <c r="M13" s="78" t="s">
        <v>134</v>
      </c>
      <c r="N13" s="78" t="s">
        <v>6</v>
      </c>
      <c r="O13" s="78" t="s">
        <v>135</v>
      </c>
      <c r="P13" s="78">
        <v>183</v>
      </c>
      <c r="Q13" s="78" t="s">
        <v>136</v>
      </c>
      <c r="R13" s="78">
        <v>0</v>
      </c>
      <c r="S13" s="121"/>
    </row>
    <row r="14" spans="1:19" x14ac:dyDescent="0.2">
      <c r="A14" s="75">
        <v>5</v>
      </c>
      <c r="B14" s="76" t="s">
        <v>131</v>
      </c>
      <c r="C14" s="76">
        <v>1</v>
      </c>
      <c r="D14" s="77" t="s">
        <v>132</v>
      </c>
      <c r="E14" s="78">
        <v>365</v>
      </c>
      <c r="F14" s="78" t="s">
        <v>133</v>
      </c>
      <c r="G14" s="78">
        <v>10</v>
      </c>
      <c r="H14" s="78">
        <v>10</v>
      </c>
      <c r="I14" s="78">
        <v>1</v>
      </c>
      <c r="J14" s="78">
        <v>1</v>
      </c>
      <c r="K14" s="78"/>
      <c r="L14" s="77" t="s">
        <v>3</v>
      </c>
      <c r="M14" s="78" t="s">
        <v>134</v>
      </c>
      <c r="N14" s="78" t="s">
        <v>3</v>
      </c>
      <c r="O14" s="78" t="s">
        <v>135</v>
      </c>
      <c r="P14" s="78">
        <v>183</v>
      </c>
      <c r="Q14" s="78" t="s">
        <v>136</v>
      </c>
      <c r="R14" s="78">
        <v>0</v>
      </c>
      <c r="S14" s="121"/>
    </row>
    <row r="15" spans="1:19" x14ac:dyDescent="0.2">
      <c r="A15" s="75">
        <v>6</v>
      </c>
      <c r="B15" s="76" t="s">
        <v>131</v>
      </c>
      <c r="C15" s="76">
        <v>1</v>
      </c>
      <c r="D15" s="77" t="s">
        <v>132</v>
      </c>
      <c r="E15" s="78">
        <v>365</v>
      </c>
      <c r="F15" s="78" t="s">
        <v>133</v>
      </c>
      <c r="G15" s="78">
        <v>10</v>
      </c>
      <c r="H15" s="78">
        <v>10</v>
      </c>
      <c r="I15" s="78">
        <v>1</v>
      </c>
      <c r="J15" s="78">
        <v>1</v>
      </c>
      <c r="K15" s="78"/>
      <c r="L15" s="77" t="s">
        <v>137</v>
      </c>
      <c r="M15" s="78" t="s">
        <v>134</v>
      </c>
      <c r="N15" s="78" t="s">
        <v>137</v>
      </c>
      <c r="O15" s="78" t="s">
        <v>135</v>
      </c>
      <c r="P15" s="78">
        <v>183</v>
      </c>
      <c r="Q15" s="78" t="s">
        <v>136</v>
      </c>
      <c r="R15" s="78">
        <v>0</v>
      </c>
      <c r="S15" s="121"/>
    </row>
    <row r="16" spans="1:19" x14ac:dyDescent="0.2">
      <c r="A16" s="75">
        <v>7</v>
      </c>
      <c r="B16" s="76" t="s">
        <v>131</v>
      </c>
      <c r="C16" s="76">
        <v>1</v>
      </c>
      <c r="D16" s="77" t="s">
        <v>131</v>
      </c>
      <c r="E16" s="78">
        <v>183</v>
      </c>
      <c r="F16" s="78" t="s">
        <v>133</v>
      </c>
      <c r="G16" s="78">
        <v>10</v>
      </c>
      <c r="H16" s="78">
        <v>10</v>
      </c>
      <c r="I16" s="78">
        <v>1</v>
      </c>
      <c r="J16" s="78">
        <v>1</v>
      </c>
      <c r="K16" s="78"/>
      <c r="L16" s="77" t="s">
        <v>6</v>
      </c>
      <c r="M16" s="78" t="s">
        <v>134</v>
      </c>
      <c r="N16" s="78" t="s">
        <v>6</v>
      </c>
      <c r="O16" s="78" t="s">
        <v>135</v>
      </c>
      <c r="P16" s="78">
        <v>183</v>
      </c>
      <c r="Q16" s="78" t="s">
        <v>136</v>
      </c>
      <c r="R16" s="78">
        <v>0</v>
      </c>
      <c r="S16" s="121"/>
    </row>
    <row r="17" spans="1:19" x14ac:dyDescent="0.2">
      <c r="A17" s="75">
        <v>8</v>
      </c>
      <c r="B17" s="76" t="s">
        <v>131</v>
      </c>
      <c r="C17" s="76">
        <v>1</v>
      </c>
      <c r="D17" s="77" t="s">
        <v>131</v>
      </c>
      <c r="E17" s="78">
        <v>183</v>
      </c>
      <c r="F17" s="78" t="s">
        <v>133</v>
      </c>
      <c r="G17" s="78">
        <v>10</v>
      </c>
      <c r="H17" s="78">
        <v>10</v>
      </c>
      <c r="I17" s="78">
        <v>1</v>
      </c>
      <c r="J17" s="78">
        <v>1</v>
      </c>
      <c r="K17" s="78"/>
      <c r="L17" s="77" t="s">
        <v>3</v>
      </c>
      <c r="M17" s="78" t="s">
        <v>134</v>
      </c>
      <c r="N17" s="78" t="s">
        <v>3</v>
      </c>
      <c r="O17" s="78" t="s">
        <v>135</v>
      </c>
      <c r="P17" s="78">
        <v>183</v>
      </c>
      <c r="Q17" s="78" t="s">
        <v>136</v>
      </c>
      <c r="R17" s="78">
        <v>0</v>
      </c>
      <c r="S17" s="121"/>
    </row>
    <row r="18" spans="1:19" x14ac:dyDescent="0.2">
      <c r="A18" s="75">
        <v>9</v>
      </c>
      <c r="B18" s="76" t="s">
        <v>131</v>
      </c>
      <c r="C18" s="76">
        <v>1</v>
      </c>
      <c r="D18" s="77" t="s">
        <v>131</v>
      </c>
      <c r="E18" s="78">
        <v>183</v>
      </c>
      <c r="F18" s="78" t="s">
        <v>133</v>
      </c>
      <c r="G18" s="78">
        <v>10</v>
      </c>
      <c r="H18" s="78">
        <v>10</v>
      </c>
      <c r="I18" s="78">
        <v>1</v>
      </c>
      <c r="J18" s="78">
        <v>1</v>
      </c>
      <c r="K18" s="78"/>
      <c r="L18" s="77" t="s">
        <v>137</v>
      </c>
      <c r="M18" s="78" t="s">
        <v>134</v>
      </c>
      <c r="N18" s="78" t="s">
        <v>137</v>
      </c>
      <c r="O18" s="78" t="s">
        <v>135</v>
      </c>
      <c r="P18" s="78">
        <v>183</v>
      </c>
      <c r="Q18" s="78" t="s">
        <v>136</v>
      </c>
      <c r="R18" s="78">
        <v>0</v>
      </c>
      <c r="S18" s="121"/>
    </row>
    <row r="19" spans="1:19" x14ac:dyDescent="0.2">
      <c r="A19" s="75">
        <v>10</v>
      </c>
      <c r="B19" s="76" t="s">
        <v>131</v>
      </c>
      <c r="C19" s="76">
        <v>1</v>
      </c>
      <c r="D19" s="77" t="s">
        <v>131</v>
      </c>
      <c r="E19" s="78">
        <v>365</v>
      </c>
      <c r="F19" s="78" t="s">
        <v>133</v>
      </c>
      <c r="G19" s="78">
        <v>10</v>
      </c>
      <c r="H19" s="78">
        <v>10</v>
      </c>
      <c r="I19" s="78">
        <v>1</v>
      </c>
      <c r="J19" s="78">
        <v>1</v>
      </c>
      <c r="K19" s="78"/>
      <c r="L19" s="77" t="s">
        <v>6</v>
      </c>
      <c r="M19" s="78" t="s">
        <v>134</v>
      </c>
      <c r="N19" s="78" t="s">
        <v>6</v>
      </c>
      <c r="O19" s="78" t="s">
        <v>135</v>
      </c>
      <c r="P19" s="78">
        <v>183</v>
      </c>
      <c r="Q19" s="78" t="s">
        <v>136</v>
      </c>
      <c r="R19" s="78">
        <v>0</v>
      </c>
      <c r="S19" s="121"/>
    </row>
    <row r="20" spans="1:19" x14ac:dyDescent="0.2">
      <c r="A20" s="75">
        <v>11</v>
      </c>
      <c r="B20" s="76" t="s">
        <v>131</v>
      </c>
      <c r="C20" s="76">
        <v>1</v>
      </c>
      <c r="D20" s="77" t="s">
        <v>131</v>
      </c>
      <c r="E20" s="78">
        <v>365</v>
      </c>
      <c r="F20" s="78" t="s">
        <v>133</v>
      </c>
      <c r="G20" s="78">
        <v>10</v>
      </c>
      <c r="H20" s="78">
        <v>10</v>
      </c>
      <c r="I20" s="78">
        <v>1</v>
      </c>
      <c r="J20" s="78">
        <v>1</v>
      </c>
      <c r="K20" s="78"/>
      <c r="L20" s="77" t="s">
        <v>3</v>
      </c>
      <c r="M20" s="78" t="s">
        <v>134</v>
      </c>
      <c r="N20" s="78" t="s">
        <v>3</v>
      </c>
      <c r="O20" s="78" t="s">
        <v>135</v>
      </c>
      <c r="P20" s="78">
        <v>183</v>
      </c>
      <c r="Q20" s="78" t="s">
        <v>136</v>
      </c>
      <c r="R20" s="78">
        <v>0</v>
      </c>
      <c r="S20" s="121"/>
    </row>
    <row r="21" spans="1:19" x14ac:dyDescent="0.2">
      <c r="A21" s="75">
        <v>12</v>
      </c>
      <c r="B21" s="76" t="s">
        <v>131</v>
      </c>
      <c r="C21" s="76">
        <v>1</v>
      </c>
      <c r="D21" s="77" t="s">
        <v>131</v>
      </c>
      <c r="E21" s="78">
        <v>365</v>
      </c>
      <c r="F21" s="78" t="s">
        <v>133</v>
      </c>
      <c r="G21" s="78">
        <v>10</v>
      </c>
      <c r="H21" s="78">
        <v>10</v>
      </c>
      <c r="I21" s="78">
        <v>1</v>
      </c>
      <c r="J21" s="78">
        <v>1</v>
      </c>
      <c r="K21" s="78"/>
      <c r="L21" s="77" t="s">
        <v>137</v>
      </c>
      <c r="M21" s="78" t="s">
        <v>134</v>
      </c>
      <c r="N21" s="78" t="s">
        <v>137</v>
      </c>
      <c r="O21" s="78" t="s">
        <v>135</v>
      </c>
      <c r="P21" s="78">
        <v>183</v>
      </c>
      <c r="Q21" s="78" t="s">
        <v>136</v>
      </c>
      <c r="R21" s="78">
        <v>0</v>
      </c>
      <c r="S21" s="121"/>
    </row>
    <row r="22" spans="1:19" x14ac:dyDescent="0.2">
      <c r="A22" s="75">
        <v>13</v>
      </c>
      <c r="B22" s="76" t="s">
        <v>138</v>
      </c>
      <c r="C22" s="76">
        <v>1</v>
      </c>
      <c r="D22" s="77" t="s">
        <v>132</v>
      </c>
      <c r="E22" s="78">
        <v>183</v>
      </c>
      <c r="F22" s="78" t="s">
        <v>133</v>
      </c>
      <c r="G22" s="78">
        <v>10</v>
      </c>
      <c r="H22" s="78">
        <v>10</v>
      </c>
      <c r="I22" s="78">
        <v>1</v>
      </c>
      <c r="J22" s="78">
        <v>1</v>
      </c>
      <c r="K22" s="78"/>
      <c r="L22" s="77" t="s">
        <v>6</v>
      </c>
      <c r="M22" s="78" t="s">
        <v>134</v>
      </c>
      <c r="N22" s="78" t="s">
        <v>6</v>
      </c>
      <c r="O22" s="78" t="s">
        <v>135</v>
      </c>
      <c r="P22" s="78">
        <v>183</v>
      </c>
      <c r="Q22" s="78" t="s">
        <v>136</v>
      </c>
      <c r="R22" s="78">
        <v>0</v>
      </c>
      <c r="S22" s="121"/>
    </row>
    <row r="23" spans="1:19" x14ac:dyDescent="0.2">
      <c r="A23" s="75">
        <v>14</v>
      </c>
      <c r="B23" s="76" t="s">
        <v>138</v>
      </c>
      <c r="C23" s="76">
        <v>1</v>
      </c>
      <c r="D23" s="77" t="s">
        <v>132</v>
      </c>
      <c r="E23" s="78">
        <v>183</v>
      </c>
      <c r="F23" s="78" t="s">
        <v>133</v>
      </c>
      <c r="G23" s="78">
        <v>10</v>
      </c>
      <c r="H23" s="78">
        <v>10</v>
      </c>
      <c r="I23" s="78">
        <v>1</v>
      </c>
      <c r="J23" s="78">
        <v>1</v>
      </c>
      <c r="K23" s="78"/>
      <c r="L23" s="77" t="s">
        <v>3</v>
      </c>
      <c r="M23" s="78" t="s">
        <v>134</v>
      </c>
      <c r="N23" s="78" t="s">
        <v>3</v>
      </c>
      <c r="O23" s="78" t="s">
        <v>135</v>
      </c>
      <c r="P23" s="78">
        <v>183</v>
      </c>
      <c r="Q23" s="78" t="s">
        <v>136</v>
      </c>
      <c r="R23" s="78">
        <v>0</v>
      </c>
      <c r="S23" s="121"/>
    </row>
    <row r="24" spans="1:19" x14ac:dyDescent="0.2">
      <c r="A24" s="75">
        <v>15</v>
      </c>
      <c r="B24" s="76" t="s">
        <v>138</v>
      </c>
      <c r="C24" s="76">
        <v>1</v>
      </c>
      <c r="D24" s="77" t="s">
        <v>132</v>
      </c>
      <c r="E24" s="78">
        <v>183</v>
      </c>
      <c r="F24" s="78" t="s">
        <v>133</v>
      </c>
      <c r="G24" s="78">
        <v>10</v>
      </c>
      <c r="H24" s="78">
        <v>10</v>
      </c>
      <c r="I24" s="78">
        <v>1</v>
      </c>
      <c r="J24" s="78">
        <v>1</v>
      </c>
      <c r="K24" s="78"/>
      <c r="L24" s="77" t="s">
        <v>137</v>
      </c>
      <c r="M24" s="78" t="s">
        <v>134</v>
      </c>
      <c r="N24" s="78" t="s">
        <v>137</v>
      </c>
      <c r="O24" s="78" t="s">
        <v>135</v>
      </c>
      <c r="P24" s="78">
        <v>183</v>
      </c>
      <c r="Q24" s="78" t="s">
        <v>136</v>
      </c>
      <c r="R24" s="78">
        <v>0</v>
      </c>
      <c r="S24" s="121"/>
    </row>
    <row r="25" spans="1:19" x14ac:dyDescent="0.2">
      <c r="A25" s="75">
        <v>16</v>
      </c>
      <c r="B25" s="76" t="s">
        <v>138</v>
      </c>
      <c r="C25" s="76">
        <v>1</v>
      </c>
      <c r="D25" s="77" t="s">
        <v>132</v>
      </c>
      <c r="E25" s="78">
        <v>365</v>
      </c>
      <c r="F25" s="78" t="s">
        <v>133</v>
      </c>
      <c r="G25" s="78">
        <v>10</v>
      </c>
      <c r="H25" s="78">
        <v>10</v>
      </c>
      <c r="I25" s="78">
        <v>1</v>
      </c>
      <c r="J25" s="78">
        <v>1</v>
      </c>
      <c r="K25" s="78"/>
      <c r="L25" s="77" t="s">
        <v>6</v>
      </c>
      <c r="M25" s="78" t="s">
        <v>134</v>
      </c>
      <c r="N25" s="78" t="s">
        <v>6</v>
      </c>
      <c r="O25" s="78" t="s">
        <v>135</v>
      </c>
      <c r="P25" s="78">
        <v>183</v>
      </c>
      <c r="Q25" s="78" t="s">
        <v>136</v>
      </c>
      <c r="R25" s="78">
        <v>0</v>
      </c>
      <c r="S25" s="121"/>
    </row>
    <row r="26" spans="1:19" x14ac:dyDescent="0.2">
      <c r="A26" s="75">
        <v>17</v>
      </c>
      <c r="B26" s="76" t="s">
        <v>138</v>
      </c>
      <c r="C26" s="76">
        <v>1</v>
      </c>
      <c r="D26" s="77" t="s">
        <v>132</v>
      </c>
      <c r="E26" s="78">
        <v>365</v>
      </c>
      <c r="F26" s="78" t="s">
        <v>133</v>
      </c>
      <c r="G26" s="78">
        <v>10</v>
      </c>
      <c r="H26" s="78">
        <v>10</v>
      </c>
      <c r="I26" s="78">
        <v>1</v>
      </c>
      <c r="J26" s="78">
        <v>1</v>
      </c>
      <c r="K26" s="78"/>
      <c r="L26" s="77" t="s">
        <v>3</v>
      </c>
      <c r="M26" s="78" t="s">
        <v>134</v>
      </c>
      <c r="N26" s="78" t="s">
        <v>3</v>
      </c>
      <c r="O26" s="78" t="s">
        <v>135</v>
      </c>
      <c r="P26" s="78">
        <v>183</v>
      </c>
      <c r="Q26" s="78" t="s">
        <v>136</v>
      </c>
      <c r="R26" s="78">
        <v>0</v>
      </c>
      <c r="S26" s="121"/>
    </row>
    <row r="27" spans="1:19" x14ac:dyDescent="0.2">
      <c r="A27" s="75">
        <v>18</v>
      </c>
      <c r="B27" s="76" t="s">
        <v>138</v>
      </c>
      <c r="C27" s="76">
        <v>1</v>
      </c>
      <c r="D27" s="77" t="s">
        <v>132</v>
      </c>
      <c r="E27" s="78">
        <v>365</v>
      </c>
      <c r="F27" s="78" t="s">
        <v>133</v>
      </c>
      <c r="G27" s="78">
        <v>10</v>
      </c>
      <c r="H27" s="78">
        <v>10</v>
      </c>
      <c r="I27" s="78">
        <v>1</v>
      </c>
      <c r="J27" s="78">
        <v>1</v>
      </c>
      <c r="K27" s="78"/>
      <c r="L27" s="77" t="s">
        <v>137</v>
      </c>
      <c r="M27" s="78" t="s">
        <v>134</v>
      </c>
      <c r="N27" s="78" t="s">
        <v>137</v>
      </c>
      <c r="O27" s="78" t="s">
        <v>135</v>
      </c>
      <c r="P27" s="78">
        <v>183</v>
      </c>
      <c r="Q27" s="78" t="s">
        <v>136</v>
      </c>
      <c r="R27" s="78">
        <v>0</v>
      </c>
      <c r="S27" s="121"/>
    </row>
    <row r="28" spans="1:19" x14ac:dyDescent="0.2">
      <c r="A28" s="75">
        <v>19</v>
      </c>
      <c r="B28" s="76" t="s">
        <v>138</v>
      </c>
      <c r="C28" s="76">
        <v>1</v>
      </c>
      <c r="D28" s="77" t="s">
        <v>138</v>
      </c>
      <c r="E28" s="78">
        <v>183</v>
      </c>
      <c r="F28" s="78" t="s">
        <v>133</v>
      </c>
      <c r="G28" s="78">
        <v>10</v>
      </c>
      <c r="H28" s="78">
        <v>10</v>
      </c>
      <c r="I28" s="78">
        <v>1</v>
      </c>
      <c r="J28" s="78">
        <v>1</v>
      </c>
      <c r="K28" s="78"/>
      <c r="L28" s="77" t="s">
        <v>6</v>
      </c>
      <c r="M28" s="78" t="s">
        <v>134</v>
      </c>
      <c r="N28" s="78" t="s">
        <v>6</v>
      </c>
      <c r="O28" s="78" t="s">
        <v>135</v>
      </c>
      <c r="P28" s="78">
        <v>183</v>
      </c>
      <c r="Q28" s="78" t="s">
        <v>136</v>
      </c>
      <c r="R28" s="78">
        <v>0</v>
      </c>
      <c r="S28" s="121"/>
    </row>
    <row r="29" spans="1:19" x14ac:dyDescent="0.2">
      <c r="A29" s="75">
        <v>20</v>
      </c>
      <c r="B29" s="76" t="s">
        <v>138</v>
      </c>
      <c r="C29" s="76">
        <v>1</v>
      </c>
      <c r="D29" s="77" t="s">
        <v>138</v>
      </c>
      <c r="E29" s="78">
        <v>183</v>
      </c>
      <c r="F29" s="78" t="s">
        <v>133</v>
      </c>
      <c r="G29" s="78">
        <v>10</v>
      </c>
      <c r="H29" s="78">
        <v>10</v>
      </c>
      <c r="I29" s="78">
        <v>1</v>
      </c>
      <c r="J29" s="78">
        <v>1</v>
      </c>
      <c r="K29" s="78"/>
      <c r="L29" s="77" t="s">
        <v>3</v>
      </c>
      <c r="M29" s="78" t="s">
        <v>134</v>
      </c>
      <c r="N29" s="78" t="s">
        <v>3</v>
      </c>
      <c r="O29" s="78" t="s">
        <v>135</v>
      </c>
      <c r="P29" s="78">
        <v>183</v>
      </c>
      <c r="Q29" s="78" t="s">
        <v>136</v>
      </c>
      <c r="R29" s="78">
        <v>0</v>
      </c>
      <c r="S29" s="121"/>
    </row>
    <row r="30" spans="1:19" x14ac:dyDescent="0.2">
      <c r="A30" s="75">
        <v>21</v>
      </c>
      <c r="B30" s="76" t="s">
        <v>138</v>
      </c>
      <c r="C30" s="76">
        <v>1</v>
      </c>
      <c r="D30" s="77" t="s">
        <v>138</v>
      </c>
      <c r="E30" s="78">
        <v>183</v>
      </c>
      <c r="F30" s="78" t="s">
        <v>133</v>
      </c>
      <c r="G30" s="78">
        <v>10</v>
      </c>
      <c r="H30" s="78">
        <v>10</v>
      </c>
      <c r="I30" s="78">
        <v>1</v>
      </c>
      <c r="J30" s="78">
        <v>1</v>
      </c>
      <c r="K30" s="78"/>
      <c r="L30" s="77" t="s">
        <v>137</v>
      </c>
      <c r="M30" s="78" t="s">
        <v>134</v>
      </c>
      <c r="N30" s="78" t="s">
        <v>137</v>
      </c>
      <c r="O30" s="78" t="s">
        <v>135</v>
      </c>
      <c r="P30" s="78">
        <v>183</v>
      </c>
      <c r="Q30" s="78" t="s">
        <v>136</v>
      </c>
      <c r="R30" s="78">
        <v>0</v>
      </c>
      <c r="S30" s="121"/>
    </row>
    <row r="31" spans="1:19" x14ac:dyDescent="0.2">
      <c r="A31" s="75">
        <v>22</v>
      </c>
      <c r="B31" s="76" t="s">
        <v>138</v>
      </c>
      <c r="C31" s="76">
        <v>1</v>
      </c>
      <c r="D31" s="77" t="s">
        <v>138</v>
      </c>
      <c r="E31" s="78">
        <v>365</v>
      </c>
      <c r="F31" s="78" t="s">
        <v>133</v>
      </c>
      <c r="G31" s="78">
        <v>10</v>
      </c>
      <c r="H31" s="78">
        <v>10</v>
      </c>
      <c r="I31" s="78">
        <v>1</v>
      </c>
      <c r="J31" s="78">
        <v>1</v>
      </c>
      <c r="K31" s="78"/>
      <c r="L31" s="77" t="s">
        <v>6</v>
      </c>
      <c r="M31" s="78" t="s">
        <v>134</v>
      </c>
      <c r="N31" s="78" t="s">
        <v>6</v>
      </c>
      <c r="O31" s="78" t="s">
        <v>135</v>
      </c>
      <c r="P31" s="78">
        <v>183</v>
      </c>
      <c r="Q31" s="78" t="s">
        <v>136</v>
      </c>
      <c r="R31" s="78">
        <v>0</v>
      </c>
      <c r="S31" s="121"/>
    </row>
    <row r="32" spans="1:19" x14ac:dyDescent="0.2">
      <c r="A32" s="75">
        <v>23</v>
      </c>
      <c r="B32" s="76" t="s">
        <v>138</v>
      </c>
      <c r="C32" s="76">
        <v>1</v>
      </c>
      <c r="D32" s="77" t="s">
        <v>138</v>
      </c>
      <c r="E32" s="78">
        <v>365</v>
      </c>
      <c r="F32" s="78" t="s">
        <v>133</v>
      </c>
      <c r="G32" s="78">
        <v>10</v>
      </c>
      <c r="H32" s="78">
        <v>10</v>
      </c>
      <c r="I32" s="78">
        <v>1</v>
      </c>
      <c r="J32" s="78">
        <v>1</v>
      </c>
      <c r="K32" s="78"/>
      <c r="L32" s="77" t="s">
        <v>3</v>
      </c>
      <c r="M32" s="78" t="s">
        <v>134</v>
      </c>
      <c r="N32" s="78" t="s">
        <v>3</v>
      </c>
      <c r="O32" s="78" t="s">
        <v>135</v>
      </c>
      <c r="P32" s="78">
        <v>183</v>
      </c>
      <c r="Q32" s="78" t="s">
        <v>136</v>
      </c>
      <c r="R32" s="78">
        <v>0</v>
      </c>
      <c r="S32" s="121"/>
    </row>
    <row r="33" spans="1:19" x14ac:dyDescent="0.2">
      <c r="A33" s="80">
        <v>24</v>
      </c>
      <c r="B33" s="81" t="s">
        <v>138</v>
      </c>
      <c r="C33" s="81">
        <v>1</v>
      </c>
      <c r="D33" s="82" t="s">
        <v>138</v>
      </c>
      <c r="E33" s="83">
        <v>365</v>
      </c>
      <c r="F33" s="83" t="s">
        <v>133</v>
      </c>
      <c r="G33" s="83">
        <v>10</v>
      </c>
      <c r="H33" s="83">
        <v>10</v>
      </c>
      <c r="I33" s="83">
        <v>1</v>
      </c>
      <c r="J33" s="83">
        <v>1</v>
      </c>
      <c r="K33" s="83"/>
      <c r="L33" s="82" t="s">
        <v>137</v>
      </c>
      <c r="M33" s="83" t="s">
        <v>134</v>
      </c>
      <c r="N33" s="83" t="s">
        <v>137</v>
      </c>
      <c r="O33" s="83" t="s">
        <v>135</v>
      </c>
      <c r="P33" s="83">
        <v>183</v>
      </c>
      <c r="Q33" s="83" t="s">
        <v>136</v>
      </c>
      <c r="R33" s="83">
        <v>0</v>
      </c>
      <c r="S33" s="122"/>
    </row>
  </sheetData>
  <sheetProtection algorithmName="SHA-512" hashValue="tDMNoFjOOEnycqsjKVZcZwyvklbq6R1zS1xu+YTvygyJqnMtzob+eYaabw5SO1uj/7WSw4JOt1L9Vkbdl0gWLw==" saltValue="x5GAn6zAADNZ8i1tRo+2Wg==" spinCount="100000" sheet="1" objects="1" scenarios="1"/>
  <mergeCells count="4">
    <mergeCell ref="B6:J6"/>
    <mergeCell ref="L6:R6"/>
    <mergeCell ref="A2:S5"/>
    <mergeCell ref="A1:S1"/>
  </mergeCells>
  <pageMargins left="0.2" right="0.18" top="0.91666666666666663" bottom="0.75" header="0.3" footer="0.3"/>
  <pageSetup scale="99" orientation="landscape" r:id="rId1"/>
  <headerFooter>
    <oddHeader>&amp;C&amp;"-,Bold"&amp;14Modular Program Report&amp;R&amp;G</oddHeader>
    <oddFooter>&amp;LMSY4_MPR46, Report 2 of 2</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N26"/>
  <sheetViews>
    <sheetView showGridLines="0" view="pageLayout" zoomScaleNormal="100" workbookViewId="0">
      <selection activeCell="C10" sqref="C10"/>
    </sheetView>
  </sheetViews>
  <sheetFormatPr defaultRowHeight="15" x14ac:dyDescent="0.25"/>
  <cols>
    <col min="1" max="1" width="133.7109375" style="86" customWidth="1"/>
    <col min="2" max="256" width="9.140625" style="86"/>
    <col min="257" max="257" width="133.7109375" style="86" customWidth="1"/>
    <col min="258" max="512" width="9.140625" style="86"/>
    <col min="513" max="513" width="133.7109375" style="86" customWidth="1"/>
    <col min="514" max="768" width="9.140625" style="86"/>
    <col min="769" max="769" width="133.7109375" style="86" customWidth="1"/>
    <col min="770" max="1024" width="9.140625" style="86"/>
    <col min="1025" max="1025" width="133.7109375" style="86" customWidth="1"/>
    <col min="1026" max="1280" width="9.140625" style="86"/>
    <col min="1281" max="1281" width="133.7109375" style="86" customWidth="1"/>
    <col min="1282" max="1536" width="9.140625" style="86"/>
    <col min="1537" max="1537" width="133.7109375" style="86" customWidth="1"/>
    <col min="1538" max="1792" width="9.140625" style="86"/>
    <col min="1793" max="1793" width="133.7109375" style="86" customWidth="1"/>
    <col min="1794" max="2048" width="9.140625" style="86"/>
    <col min="2049" max="2049" width="133.7109375" style="86" customWidth="1"/>
    <col min="2050" max="2304" width="9.140625" style="86"/>
    <col min="2305" max="2305" width="133.7109375" style="86" customWidth="1"/>
    <col min="2306" max="2560" width="9.140625" style="86"/>
    <col min="2561" max="2561" width="133.7109375" style="86" customWidth="1"/>
    <col min="2562" max="2816" width="9.140625" style="86"/>
    <col min="2817" max="2817" width="133.7109375" style="86" customWidth="1"/>
    <col min="2818" max="3072" width="9.140625" style="86"/>
    <col min="3073" max="3073" width="133.7109375" style="86" customWidth="1"/>
    <col min="3074" max="3328" width="9.140625" style="86"/>
    <col min="3329" max="3329" width="133.7109375" style="86" customWidth="1"/>
    <col min="3330" max="3584" width="9.140625" style="86"/>
    <col min="3585" max="3585" width="133.7109375" style="86" customWidth="1"/>
    <col min="3586" max="3840" width="9.140625" style="86"/>
    <col min="3841" max="3841" width="133.7109375" style="86" customWidth="1"/>
    <col min="3842" max="4096" width="9.140625" style="86"/>
    <col min="4097" max="4097" width="133.7109375" style="86" customWidth="1"/>
    <col min="4098" max="4352" width="9.140625" style="86"/>
    <col min="4353" max="4353" width="133.7109375" style="86" customWidth="1"/>
    <col min="4354" max="4608" width="9.140625" style="86"/>
    <col min="4609" max="4609" width="133.7109375" style="86" customWidth="1"/>
    <col min="4610" max="4864" width="9.140625" style="86"/>
    <col min="4865" max="4865" width="133.7109375" style="86" customWidth="1"/>
    <col min="4866" max="5120" width="9.140625" style="86"/>
    <col min="5121" max="5121" width="133.7109375" style="86" customWidth="1"/>
    <col min="5122" max="5376" width="9.140625" style="86"/>
    <col min="5377" max="5377" width="133.7109375" style="86" customWidth="1"/>
    <col min="5378" max="5632" width="9.140625" style="86"/>
    <col min="5633" max="5633" width="133.7109375" style="86" customWidth="1"/>
    <col min="5634" max="5888" width="9.140625" style="86"/>
    <col min="5889" max="5889" width="133.7109375" style="86" customWidth="1"/>
    <col min="5890" max="6144" width="9.140625" style="86"/>
    <col min="6145" max="6145" width="133.7109375" style="86" customWidth="1"/>
    <col min="6146" max="6400" width="9.140625" style="86"/>
    <col min="6401" max="6401" width="133.7109375" style="86" customWidth="1"/>
    <col min="6402" max="6656" width="9.140625" style="86"/>
    <col min="6657" max="6657" width="133.7109375" style="86" customWidth="1"/>
    <col min="6658" max="6912" width="9.140625" style="86"/>
    <col min="6913" max="6913" width="133.7109375" style="86" customWidth="1"/>
    <col min="6914" max="7168" width="9.140625" style="86"/>
    <col min="7169" max="7169" width="133.7109375" style="86" customWidth="1"/>
    <col min="7170" max="7424" width="9.140625" style="86"/>
    <col min="7425" max="7425" width="133.7109375" style="86" customWidth="1"/>
    <col min="7426" max="7680" width="9.140625" style="86"/>
    <col min="7681" max="7681" width="133.7109375" style="86" customWidth="1"/>
    <col min="7682" max="7936" width="9.140625" style="86"/>
    <col min="7937" max="7937" width="133.7109375" style="86" customWidth="1"/>
    <col min="7938" max="8192" width="9.140625" style="86"/>
    <col min="8193" max="8193" width="133.7109375" style="86" customWidth="1"/>
    <col min="8194" max="8448" width="9.140625" style="86"/>
    <col min="8449" max="8449" width="133.7109375" style="86" customWidth="1"/>
    <col min="8450" max="8704" width="9.140625" style="86"/>
    <col min="8705" max="8705" width="133.7109375" style="86" customWidth="1"/>
    <col min="8706" max="8960" width="9.140625" style="86"/>
    <col min="8961" max="8961" width="133.7109375" style="86" customWidth="1"/>
    <col min="8962" max="9216" width="9.140625" style="86"/>
    <col min="9217" max="9217" width="133.7109375" style="86" customWidth="1"/>
    <col min="9218" max="9472" width="9.140625" style="86"/>
    <col min="9473" max="9473" width="133.7109375" style="86" customWidth="1"/>
    <col min="9474" max="9728" width="9.140625" style="86"/>
    <col min="9729" max="9729" width="133.7109375" style="86" customWidth="1"/>
    <col min="9730" max="9984" width="9.140625" style="86"/>
    <col min="9985" max="9985" width="133.7109375" style="86" customWidth="1"/>
    <col min="9986" max="10240" width="9.140625" style="86"/>
    <col min="10241" max="10241" width="133.7109375" style="86" customWidth="1"/>
    <col min="10242" max="10496" width="9.140625" style="86"/>
    <col min="10497" max="10497" width="133.7109375" style="86" customWidth="1"/>
    <col min="10498" max="10752" width="9.140625" style="86"/>
    <col min="10753" max="10753" width="133.7109375" style="86" customWidth="1"/>
    <col min="10754" max="11008" width="9.140625" style="86"/>
    <col min="11009" max="11009" width="133.7109375" style="86" customWidth="1"/>
    <col min="11010" max="11264" width="9.140625" style="86"/>
    <col min="11265" max="11265" width="133.7109375" style="86" customWidth="1"/>
    <col min="11266" max="11520" width="9.140625" style="86"/>
    <col min="11521" max="11521" width="133.7109375" style="86" customWidth="1"/>
    <col min="11522" max="11776" width="9.140625" style="86"/>
    <col min="11777" max="11777" width="133.7109375" style="86" customWidth="1"/>
    <col min="11778" max="12032" width="9.140625" style="86"/>
    <col min="12033" max="12033" width="133.7109375" style="86" customWidth="1"/>
    <col min="12034" max="12288" width="9.140625" style="86"/>
    <col min="12289" max="12289" width="133.7109375" style="86" customWidth="1"/>
    <col min="12290" max="12544" width="9.140625" style="86"/>
    <col min="12545" max="12545" width="133.7109375" style="86" customWidth="1"/>
    <col min="12546" max="12800" width="9.140625" style="86"/>
    <col min="12801" max="12801" width="133.7109375" style="86" customWidth="1"/>
    <col min="12802" max="13056" width="9.140625" style="86"/>
    <col min="13057" max="13057" width="133.7109375" style="86" customWidth="1"/>
    <col min="13058" max="13312" width="9.140625" style="86"/>
    <col min="13313" max="13313" width="133.7109375" style="86" customWidth="1"/>
    <col min="13314" max="13568" width="9.140625" style="86"/>
    <col min="13569" max="13569" width="133.7109375" style="86" customWidth="1"/>
    <col min="13570" max="13824" width="9.140625" style="86"/>
    <col min="13825" max="13825" width="133.7109375" style="86" customWidth="1"/>
    <col min="13826" max="14080" width="9.140625" style="86"/>
    <col min="14081" max="14081" width="133.7109375" style="86" customWidth="1"/>
    <col min="14082" max="14336" width="9.140625" style="86"/>
    <col min="14337" max="14337" width="133.7109375" style="86" customWidth="1"/>
    <col min="14338" max="14592" width="9.140625" style="86"/>
    <col min="14593" max="14593" width="133.7109375" style="86" customWidth="1"/>
    <col min="14594" max="14848" width="9.140625" style="86"/>
    <col min="14849" max="14849" width="133.7109375" style="86" customWidth="1"/>
    <col min="14850" max="15104" width="9.140625" style="86"/>
    <col min="15105" max="15105" width="133.7109375" style="86" customWidth="1"/>
    <col min="15106" max="15360" width="9.140625" style="86"/>
    <col min="15361" max="15361" width="133.7109375" style="86" customWidth="1"/>
    <col min="15362" max="15616" width="9.140625" style="86"/>
    <col min="15617" max="15617" width="133.7109375" style="86" customWidth="1"/>
    <col min="15618" max="15872" width="9.140625" style="86"/>
    <col min="15873" max="15873" width="133.7109375" style="86" customWidth="1"/>
    <col min="15874" max="16128" width="9.140625" style="86"/>
    <col min="16129" max="16129" width="133.7109375" style="86" customWidth="1"/>
    <col min="16130" max="16384" width="9.140625" style="86"/>
  </cols>
  <sheetData>
    <row r="2" spans="1:14" ht="15.75" x14ac:dyDescent="0.25">
      <c r="A2" s="85" t="s">
        <v>139</v>
      </c>
    </row>
    <row r="3" spans="1:14" x14ac:dyDescent="0.25">
      <c r="A3" s="87"/>
    </row>
    <row r="4" spans="1:14" ht="25.5" x14ac:dyDescent="0.25">
      <c r="A4" s="88" t="s">
        <v>140</v>
      </c>
      <c r="B4" s="89"/>
      <c r="C4" s="89"/>
      <c r="D4" s="89"/>
      <c r="E4" s="89"/>
      <c r="F4" s="89"/>
      <c r="G4" s="89"/>
      <c r="H4" s="89"/>
      <c r="I4" s="90"/>
      <c r="J4" s="90"/>
      <c r="K4" s="90"/>
      <c r="L4" s="90"/>
      <c r="M4" s="90"/>
      <c r="N4" s="90"/>
    </row>
    <row r="5" spans="1:14" ht="25.5" x14ac:dyDescent="0.25">
      <c r="A5" s="88" t="s">
        <v>141</v>
      </c>
      <c r="B5" s="89"/>
      <c r="C5" s="89"/>
      <c r="D5" s="89"/>
      <c r="E5" s="89"/>
      <c r="F5" s="89"/>
      <c r="G5" s="89"/>
      <c r="H5" s="89"/>
      <c r="I5" s="90"/>
      <c r="J5" s="90"/>
      <c r="K5" s="90"/>
      <c r="L5" s="90"/>
      <c r="M5" s="90"/>
      <c r="N5" s="90"/>
    </row>
    <row r="6" spans="1:14" x14ac:dyDescent="0.25">
      <c r="A6" s="91" t="s">
        <v>142</v>
      </c>
      <c r="B6" s="89"/>
      <c r="C6" s="89"/>
      <c r="D6" s="89"/>
      <c r="E6" s="89"/>
      <c r="F6" s="89"/>
      <c r="G6" s="89"/>
      <c r="H6" s="89"/>
      <c r="I6" s="90"/>
      <c r="J6" s="90"/>
      <c r="K6" s="90"/>
      <c r="L6" s="90"/>
      <c r="M6" s="90"/>
      <c r="N6" s="90"/>
    </row>
    <row r="7" spans="1:14" ht="25.5" x14ac:dyDescent="0.25">
      <c r="A7" s="88" t="s">
        <v>143</v>
      </c>
      <c r="B7" s="89"/>
      <c r="C7" s="89"/>
      <c r="D7" s="89"/>
      <c r="E7" s="89"/>
      <c r="F7" s="89"/>
      <c r="G7" s="89"/>
      <c r="H7" s="89"/>
      <c r="I7" s="90"/>
      <c r="J7" s="90"/>
      <c r="K7" s="90"/>
      <c r="L7" s="90"/>
      <c r="M7" s="90"/>
      <c r="N7" s="90"/>
    </row>
    <row r="8" spans="1:14" x14ac:dyDescent="0.25">
      <c r="A8" s="92" t="s">
        <v>144</v>
      </c>
      <c r="B8" s="89"/>
      <c r="C8" s="89"/>
      <c r="D8" s="89"/>
      <c r="E8" s="89"/>
      <c r="F8" s="89"/>
      <c r="G8" s="89"/>
      <c r="H8" s="90"/>
      <c r="I8" s="90"/>
      <c r="J8" s="90"/>
      <c r="K8" s="90"/>
      <c r="L8" s="90"/>
      <c r="M8" s="90"/>
      <c r="N8" s="90"/>
    </row>
    <row r="9" spans="1:14" ht="15" customHeight="1" x14ac:dyDescent="0.25">
      <c r="A9" s="92" t="s">
        <v>145</v>
      </c>
      <c r="B9" s="89"/>
      <c r="C9" s="89"/>
      <c r="D9" s="89"/>
      <c r="E9" s="89"/>
      <c r="F9" s="89"/>
      <c r="G9" s="89"/>
      <c r="H9" s="90"/>
      <c r="I9" s="90"/>
      <c r="J9" s="90"/>
      <c r="K9" s="90"/>
      <c r="L9" s="90"/>
      <c r="M9" s="90"/>
      <c r="N9" s="90"/>
    </row>
    <row r="10" spans="1:14" x14ac:dyDescent="0.25">
      <c r="A10" s="92" t="s">
        <v>146</v>
      </c>
      <c r="B10" s="89"/>
      <c r="C10" s="89"/>
      <c r="D10" s="89"/>
      <c r="E10" s="89"/>
      <c r="F10" s="89"/>
      <c r="G10" s="89"/>
      <c r="H10" s="90"/>
      <c r="I10" s="90"/>
      <c r="J10" s="90"/>
      <c r="K10" s="90"/>
      <c r="L10" s="90"/>
      <c r="M10" s="90"/>
      <c r="N10" s="90"/>
    </row>
    <row r="11" spans="1:14" ht="38.25" x14ac:dyDescent="0.25">
      <c r="A11" s="92" t="s">
        <v>231</v>
      </c>
    </row>
    <row r="12" spans="1:14" ht="38.25" x14ac:dyDescent="0.25">
      <c r="A12" s="92" t="s">
        <v>232</v>
      </c>
    </row>
    <row r="13" spans="1:14" ht="25.5" x14ac:dyDescent="0.25">
      <c r="A13" s="92" t="s">
        <v>147</v>
      </c>
      <c r="B13" s="89"/>
      <c r="C13" s="89"/>
      <c r="D13" s="89"/>
      <c r="E13" s="89"/>
      <c r="F13" s="89"/>
      <c r="G13" s="89"/>
      <c r="H13" s="90"/>
      <c r="I13" s="90"/>
      <c r="J13" s="90"/>
      <c r="K13" s="90"/>
      <c r="L13" s="90"/>
      <c r="M13" s="90"/>
      <c r="N13" s="90"/>
    </row>
    <row r="14" spans="1:14" x14ac:dyDescent="0.25">
      <c r="A14" s="92" t="s">
        <v>148</v>
      </c>
      <c r="B14" s="89"/>
      <c r="C14" s="89"/>
      <c r="D14" s="89"/>
      <c r="E14" s="89"/>
      <c r="F14" s="89"/>
      <c r="G14" s="89"/>
      <c r="H14" s="90"/>
      <c r="I14" s="90"/>
      <c r="J14" s="90"/>
      <c r="K14" s="90"/>
      <c r="L14" s="90"/>
      <c r="M14" s="90"/>
      <c r="N14" s="90"/>
    </row>
    <row r="15" spans="1:14" x14ac:dyDescent="0.25">
      <c r="A15" s="92" t="s">
        <v>149</v>
      </c>
      <c r="B15" s="89"/>
      <c r="C15" s="89"/>
      <c r="D15" s="89"/>
      <c r="E15" s="89"/>
      <c r="F15" s="89"/>
      <c r="G15" s="89"/>
      <c r="H15" s="90"/>
      <c r="I15" s="90"/>
      <c r="J15" s="90"/>
      <c r="K15" s="90"/>
      <c r="L15" s="90"/>
      <c r="M15" s="90"/>
      <c r="N15" s="90"/>
    </row>
    <row r="16" spans="1:14" x14ac:dyDescent="0.25">
      <c r="A16" s="92" t="s">
        <v>150</v>
      </c>
      <c r="B16" s="89"/>
      <c r="C16" s="89"/>
      <c r="D16" s="89"/>
      <c r="E16" s="89"/>
      <c r="F16" s="89"/>
      <c r="G16" s="89"/>
      <c r="H16" s="90"/>
      <c r="I16" s="90"/>
      <c r="J16" s="90"/>
      <c r="K16" s="90"/>
      <c r="L16" s="90"/>
      <c r="M16" s="90"/>
      <c r="N16" s="90"/>
    </row>
    <row r="17" spans="1:14" ht="15.75" customHeight="1" x14ac:dyDescent="0.25">
      <c r="A17" s="92" t="s">
        <v>151</v>
      </c>
      <c r="B17" s="89"/>
      <c r="C17" s="89"/>
      <c r="D17" s="89"/>
      <c r="E17" s="89"/>
      <c r="F17" s="89"/>
      <c r="G17" s="89"/>
      <c r="H17" s="90"/>
      <c r="I17" s="90"/>
      <c r="J17" s="90"/>
      <c r="K17" s="90"/>
      <c r="L17" s="90"/>
      <c r="M17" s="90"/>
      <c r="N17" s="90"/>
    </row>
    <row r="18" spans="1:14" ht="25.5" x14ac:dyDescent="0.25">
      <c r="A18" s="93" t="s">
        <v>152</v>
      </c>
      <c r="B18" s="94"/>
      <c r="C18" s="89"/>
      <c r="D18" s="89"/>
      <c r="E18" s="89"/>
      <c r="F18" s="89"/>
      <c r="G18" s="89"/>
      <c r="H18" s="89"/>
      <c r="I18" s="89"/>
      <c r="J18" s="89"/>
      <c r="K18" s="90"/>
      <c r="L18" s="90"/>
      <c r="M18" s="90"/>
      <c r="N18" s="90"/>
    </row>
    <row r="19" spans="1:14" ht="25.5" x14ac:dyDescent="0.25">
      <c r="A19" s="92" t="s">
        <v>153</v>
      </c>
      <c r="B19" s="89"/>
      <c r="C19" s="94"/>
      <c r="D19" s="94"/>
      <c r="E19" s="94"/>
      <c r="F19" s="94"/>
      <c r="G19" s="94"/>
      <c r="H19" s="94"/>
      <c r="I19" s="94"/>
      <c r="J19" s="94"/>
      <c r="K19" s="90"/>
      <c r="L19" s="90"/>
      <c r="M19" s="90"/>
      <c r="N19" s="90"/>
    </row>
    <row r="20" spans="1:14" x14ac:dyDescent="0.25">
      <c r="A20" s="92" t="s">
        <v>154</v>
      </c>
      <c r="B20" s="89"/>
    </row>
    <row r="21" spans="1:14" x14ac:dyDescent="0.25">
      <c r="A21" s="92" t="s">
        <v>155</v>
      </c>
      <c r="B21" s="89"/>
    </row>
    <row r="22" spans="1:14" ht="25.5" x14ac:dyDescent="0.25">
      <c r="A22" s="92" t="s">
        <v>156</v>
      </c>
      <c r="B22" s="89"/>
    </row>
    <row r="23" spans="1:14" ht="25.5" x14ac:dyDescent="0.25">
      <c r="A23" s="92" t="s">
        <v>157</v>
      </c>
    </row>
    <row r="24" spans="1:14" ht="6.75" customHeight="1" x14ac:dyDescent="0.25">
      <c r="A24" s="91"/>
    </row>
    <row r="25" spans="1:14" x14ac:dyDescent="0.25">
      <c r="A25" s="91" t="s">
        <v>158</v>
      </c>
    </row>
    <row r="26" spans="1:14" x14ac:dyDescent="0.25">
      <c r="A26" s="95" t="s">
        <v>159</v>
      </c>
    </row>
  </sheetData>
  <sheetProtection algorithmName="SHA-512" hashValue="evl6AgQE5/h03i+BbgFCbGouhLM9FfqZG47FNKUBffQ1YgCC4mq5PohDDqKqay5R9/JKvKAxiv/OSj+0XHep7w==" saltValue="yuWxDUmSFR4/iSsZYmuw2g==" spinCount="100000" sheet="1" objects="1" scenarios="1"/>
  <pageMargins left="0.2" right="0.18" top="0.91666666666666663" bottom="0.75" header="0.3" footer="0.3"/>
  <pageSetup scale="99" orientation="portrait" r:id="rId1"/>
  <headerFooter>
    <oddHeader>&amp;C&amp;"-,Bold"&amp;14Modular Program Report&amp;R&amp;G</oddHeader>
    <oddFooter>&amp;LMSY4_MPR46, Report 2 of 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7"/>
  <sheetViews>
    <sheetView showGridLines="0" view="pageLayout" zoomScaleNormal="100" workbookViewId="0">
      <selection activeCell="C10" sqref="C10"/>
    </sheetView>
  </sheetViews>
  <sheetFormatPr defaultRowHeight="15" outlineLevelCol="1" x14ac:dyDescent="0.25"/>
  <cols>
    <col min="1" max="1" width="14.7109375" style="7" customWidth="1"/>
    <col min="2" max="2" width="0.42578125" style="7" hidden="1" customWidth="1"/>
    <col min="3" max="3" width="7.140625" style="38" customWidth="1"/>
    <col min="4" max="4" width="7.28515625" style="38" bestFit="1" customWidth="1"/>
    <col min="5" max="5" width="9.140625" style="38" customWidth="1"/>
    <col min="6" max="6" width="9.5703125" style="38" customWidth="1"/>
    <col min="7" max="7" width="8.7109375" style="38" hidden="1" customWidth="1" outlineLevel="1"/>
    <col min="8" max="8" width="8.7109375" style="38" customWidth="1" collapsed="1"/>
    <col min="9" max="9" width="6.5703125" style="38" customWidth="1"/>
    <col min="10" max="10" width="9.140625" style="38" customWidth="1"/>
    <col min="11" max="11" width="11.5703125" style="38" hidden="1" customWidth="1" outlineLevel="1"/>
    <col min="12" max="12" width="11.42578125" style="38" bestFit="1" customWidth="1" collapsed="1"/>
    <col min="13" max="13" width="10.7109375" style="38" customWidth="1"/>
    <col min="14" max="14" width="8" style="38" customWidth="1"/>
    <col min="15" max="15" width="10.85546875" style="38" customWidth="1"/>
    <col min="16" max="17" width="8.85546875" style="38" customWidth="1"/>
    <col min="18" max="18" width="9.28515625" style="7" hidden="1" customWidth="1" outlineLevel="1"/>
    <col min="19" max="19" width="9.140625" style="7" collapsed="1"/>
    <col min="21" max="256" width="9.140625" style="7"/>
    <col min="257" max="257" width="14.7109375" style="7" customWidth="1"/>
    <col min="258" max="258" width="0" style="7" hidden="1" customWidth="1"/>
    <col min="259" max="259" width="7.140625" style="7" customWidth="1"/>
    <col min="260" max="260" width="7.28515625" style="7" bestFit="1" customWidth="1"/>
    <col min="261" max="261" width="9.140625" style="7" customWidth="1"/>
    <col min="262" max="262" width="9.5703125" style="7" customWidth="1"/>
    <col min="263" max="263" width="0" style="7" hidden="1" customWidth="1"/>
    <col min="264" max="264" width="8.7109375" style="7" customWidth="1"/>
    <col min="265" max="265" width="6.5703125" style="7" customWidth="1"/>
    <col min="266" max="266" width="9.140625" style="7" customWidth="1"/>
    <col min="267" max="267" width="0" style="7" hidden="1" customWidth="1"/>
    <col min="268" max="268" width="11.42578125" style="7" bestFit="1" customWidth="1"/>
    <col min="269" max="269" width="10.7109375" style="7" customWidth="1"/>
    <col min="270" max="270" width="8" style="7" customWidth="1"/>
    <col min="271" max="271" width="10.85546875" style="7" customWidth="1"/>
    <col min="272" max="273" width="8.85546875" style="7" customWidth="1"/>
    <col min="274" max="274" width="0" style="7" hidden="1" customWidth="1"/>
    <col min="275" max="512" width="9.140625" style="7"/>
    <col min="513" max="513" width="14.7109375" style="7" customWidth="1"/>
    <col min="514" max="514" width="0" style="7" hidden="1" customWidth="1"/>
    <col min="515" max="515" width="7.140625" style="7" customWidth="1"/>
    <col min="516" max="516" width="7.28515625" style="7" bestFit="1" customWidth="1"/>
    <col min="517" max="517" width="9.140625" style="7" customWidth="1"/>
    <col min="518" max="518" width="9.5703125" style="7" customWidth="1"/>
    <col min="519" max="519" width="0" style="7" hidden="1" customWidth="1"/>
    <col min="520" max="520" width="8.7109375" style="7" customWidth="1"/>
    <col min="521" max="521" width="6.5703125" style="7" customWidth="1"/>
    <col min="522" max="522" width="9.140625" style="7" customWidth="1"/>
    <col min="523" max="523" width="0" style="7" hidden="1" customWidth="1"/>
    <col min="524" max="524" width="11.42578125" style="7" bestFit="1" customWidth="1"/>
    <col min="525" max="525" width="10.7109375" style="7" customWidth="1"/>
    <col min="526" max="526" width="8" style="7" customWidth="1"/>
    <col min="527" max="527" width="10.85546875" style="7" customWidth="1"/>
    <col min="528" max="529" width="8.85546875" style="7" customWidth="1"/>
    <col min="530" max="530" width="0" style="7" hidden="1" customWidth="1"/>
    <col min="531" max="768" width="9.140625" style="7"/>
    <col min="769" max="769" width="14.7109375" style="7" customWidth="1"/>
    <col min="770" max="770" width="0" style="7" hidden="1" customWidth="1"/>
    <col min="771" max="771" width="7.140625" style="7" customWidth="1"/>
    <col min="772" max="772" width="7.28515625" style="7" bestFit="1" customWidth="1"/>
    <col min="773" max="773" width="9.140625" style="7" customWidth="1"/>
    <col min="774" max="774" width="9.5703125" style="7" customWidth="1"/>
    <col min="775" max="775" width="0" style="7" hidden="1" customWidth="1"/>
    <col min="776" max="776" width="8.7109375" style="7" customWidth="1"/>
    <col min="777" max="777" width="6.5703125" style="7" customWidth="1"/>
    <col min="778" max="778" width="9.140625" style="7" customWidth="1"/>
    <col min="779" max="779" width="0" style="7" hidden="1" customWidth="1"/>
    <col min="780" max="780" width="11.42578125" style="7" bestFit="1" customWidth="1"/>
    <col min="781" max="781" width="10.7109375" style="7" customWidth="1"/>
    <col min="782" max="782" width="8" style="7" customWidth="1"/>
    <col min="783" max="783" width="10.85546875" style="7" customWidth="1"/>
    <col min="784" max="785" width="8.85546875" style="7" customWidth="1"/>
    <col min="786" max="786" width="0" style="7" hidden="1" customWidth="1"/>
    <col min="787" max="1024" width="9.140625" style="7"/>
    <col min="1025" max="1025" width="14.7109375" style="7" customWidth="1"/>
    <col min="1026" max="1026" width="0" style="7" hidden="1" customWidth="1"/>
    <col min="1027" max="1027" width="7.140625" style="7" customWidth="1"/>
    <col min="1028" max="1028" width="7.28515625" style="7" bestFit="1" customWidth="1"/>
    <col min="1029" max="1029" width="9.140625" style="7" customWidth="1"/>
    <col min="1030" max="1030" width="9.5703125" style="7" customWidth="1"/>
    <col min="1031" max="1031" width="0" style="7" hidden="1" customWidth="1"/>
    <col min="1032" max="1032" width="8.7109375" style="7" customWidth="1"/>
    <col min="1033" max="1033" width="6.5703125" style="7" customWidth="1"/>
    <col min="1034" max="1034" width="9.140625" style="7" customWidth="1"/>
    <col min="1035" max="1035" width="0" style="7" hidden="1" customWidth="1"/>
    <col min="1036" max="1036" width="11.42578125" style="7" bestFit="1" customWidth="1"/>
    <col min="1037" max="1037" width="10.7109375" style="7" customWidth="1"/>
    <col min="1038" max="1038" width="8" style="7" customWidth="1"/>
    <col min="1039" max="1039" width="10.85546875" style="7" customWidth="1"/>
    <col min="1040" max="1041" width="8.85546875" style="7" customWidth="1"/>
    <col min="1042" max="1042" width="0" style="7" hidden="1" customWidth="1"/>
    <col min="1043" max="1280" width="9.140625" style="7"/>
    <col min="1281" max="1281" width="14.7109375" style="7" customWidth="1"/>
    <col min="1282" max="1282" width="0" style="7" hidden="1" customWidth="1"/>
    <col min="1283" max="1283" width="7.140625" style="7" customWidth="1"/>
    <col min="1284" max="1284" width="7.28515625" style="7" bestFit="1" customWidth="1"/>
    <col min="1285" max="1285" width="9.140625" style="7" customWidth="1"/>
    <col min="1286" max="1286" width="9.5703125" style="7" customWidth="1"/>
    <col min="1287" max="1287" width="0" style="7" hidden="1" customWidth="1"/>
    <col min="1288" max="1288" width="8.7109375" style="7" customWidth="1"/>
    <col min="1289" max="1289" width="6.5703125" style="7" customWidth="1"/>
    <col min="1290" max="1290" width="9.140625" style="7" customWidth="1"/>
    <col min="1291" max="1291" width="0" style="7" hidden="1" customWidth="1"/>
    <col min="1292" max="1292" width="11.42578125" style="7" bestFit="1" customWidth="1"/>
    <col min="1293" max="1293" width="10.7109375" style="7" customWidth="1"/>
    <col min="1294" max="1294" width="8" style="7" customWidth="1"/>
    <col min="1295" max="1295" width="10.85546875" style="7" customWidth="1"/>
    <col min="1296" max="1297" width="8.85546875" style="7" customWidth="1"/>
    <col min="1298" max="1298" width="0" style="7" hidden="1" customWidth="1"/>
    <col min="1299" max="1536" width="9.140625" style="7"/>
    <col min="1537" max="1537" width="14.7109375" style="7" customWidth="1"/>
    <col min="1538" max="1538" width="0" style="7" hidden="1" customWidth="1"/>
    <col min="1539" max="1539" width="7.140625" style="7" customWidth="1"/>
    <col min="1540" max="1540" width="7.28515625" style="7" bestFit="1" customWidth="1"/>
    <col min="1541" max="1541" width="9.140625" style="7" customWidth="1"/>
    <col min="1542" max="1542" width="9.5703125" style="7" customWidth="1"/>
    <col min="1543" max="1543" width="0" style="7" hidden="1" customWidth="1"/>
    <col min="1544" max="1544" width="8.7109375" style="7" customWidth="1"/>
    <col min="1545" max="1545" width="6.5703125" style="7" customWidth="1"/>
    <col min="1546" max="1546" width="9.140625" style="7" customWidth="1"/>
    <col min="1547" max="1547" width="0" style="7" hidden="1" customWidth="1"/>
    <col min="1548" max="1548" width="11.42578125" style="7" bestFit="1" customWidth="1"/>
    <col min="1549" max="1549" width="10.7109375" style="7" customWidth="1"/>
    <col min="1550" max="1550" width="8" style="7" customWidth="1"/>
    <col min="1551" max="1551" width="10.85546875" style="7" customWidth="1"/>
    <col min="1552" max="1553" width="8.85546875" style="7" customWidth="1"/>
    <col min="1554" max="1554" width="0" style="7" hidden="1" customWidth="1"/>
    <col min="1555" max="1792" width="9.140625" style="7"/>
    <col min="1793" max="1793" width="14.7109375" style="7" customWidth="1"/>
    <col min="1794" max="1794" width="0" style="7" hidden="1" customWidth="1"/>
    <col min="1795" max="1795" width="7.140625" style="7" customWidth="1"/>
    <col min="1796" max="1796" width="7.28515625" style="7" bestFit="1" customWidth="1"/>
    <col min="1797" max="1797" width="9.140625" style="7" customWidth="1"/>
    <col min="1798" max="1798" width="9.5703125" style="7" customWidth="1"/>
    <col min="1799" max="1799" width="0" style="7" hidden="1" customWidth="1"/>
    <col min="1800" max="1800" width="8.7109375" style="7" customWidth="1"/>
    <col min="1801" max="1801" width="6.5703125" style="7" customWidth="1"/>
    <col min="1802" max="1802" width="9.140625" style="7" customWidth="1"/>
    <col min="1803" max="1803" width="0" style="7" hidden="1" customWidth="1"/>
    <col min="1804" max="1804" width="11.42578125" style="7" bestFit="1" customWidth="1"/>
    <col min="1805" max="1805" width="10.7109375" style="7" customWidth="1"/>
    <col min="1806" max="1806" width="8" style="7" customWidth="1"/>
    <col min="1807" max="1807" width="10.85546875" style="7" customWidth="1"/>
    <col min="1808" max="1809" width="8.85546875" style="7" customWidth="1"/>
    <col min="1810" max="1810" width="0" style="7" hidden="1" customWidth="1"/>
    <col min="1811" max="2048" width="9.140625" style="7"/>
    <col min="2049" max="2049" width="14.7109375" style="7" customWidth="1"/>
    <col min="2050" max="2050" width="0" style="7" hidden="1" customWidth="1"/>
    <col min="2051" max="2051" width="7.140625" style="7" customWidth="1"/>
    <col min="2052" max="2052" width="7.28515625" style="7" bestFit="1" customWidth="1"/>
    <col min="2053" max="2053" width="9.140625" style="7" customWidth="1"/>
    <col min="2054" max="2054" width="9.5703125" style="7" customWidth="1"/>
    <col min="2055" max="2055" width="0" style="7" hidden="1" customWidth="1"/>
    <col min="2056" max="2056" width="8.7109375" style="7" customWidth="1"/>
    <col min="2057" max="2057" width="6.5703125" style="7" customWidth="1"/>
    <col min="2058" max="2058" width="9.140625" style="7" customWidth="1"/>
    <col min="2059" max="2059" width="0" style="7" hidden="1" customWidth="1"/>
    <col min="2060" max="2060" width="11.42578125" style="7" bestFit="1" customWidth="1"/>
    <col min="2061" max="2061" width="10.7109375" style="7" customWidth="1"/>
    <col min="2062" max="2062" width="8" style="7" customWidth="1"/>
    <col min="2063" max="2063" width="10.85546875" style="7" customWidth="1"/>
    <col min="2064" max="2065" width="8.85546875" style="7" customWidth="1"/>
    <col min="2066" max="2066" width="0" style="7" hidden="1" customWidth="1"/>
    <col min="2067" max="2304" width="9.140625" style="7"/>
    <col min="2305" max="2305" width="14.7109375" style="7" customWidth="1"/>
    <col min="2306" max="2306" width="0" style="7" hidden="1" customWidth="1"/>
    <col min="2307" max="2307" width="7.140625" style="7" customWidth="1"/>
    <col min="2308" max="2308" width="7.28515625" style="7" bestFit="1" customWidth="1"/>
    <col min="2309" max="2309" width="9.140625" style="7" customWidth="1"/>
    <col min="2310" max="2310" width="9.5703125" style="7" customWidth="1"/>
    <col min="2311" max="2311" width="0" style="7" hidden="1" customWidth="1"/>
    <col min="2312" max="2312" width="8.7109375" style="7" customWidth="1"/>
    <col min="2313" max="2313" width="6.5703125" style="7" customWidth="1"/>
    <col min="2314" max="2314" width="9.140625" style="7" customWidth="1"/>
    <col min="2315" max="2315" width="0" style="7" hidden="1" customWidth="1"/>
    <col min="2316" max="2316" width="11.42578125" style="7" bestFit="1" customWidth="1"/>
    <col min="2317" max="2317" width="10.7109375" style="7" customWidth="1"/>
    <col min="2318" max="2318" width="8" style="7" customWidth="1"/>
    <col min="2319" max="2319" width="10.85546875" style="7" customWidth="1"/>
    <col min="2320" max="2321" width="8.85546875" style="7" customWidth="1"/>
    <col min="2322" max="2322" width="0" style="7" hidden="1" customWidth="1"/>
    <col min="2323" max="2560" width="9.140625" style="7"/>
    <col min="2561" max="2561" width="14.7109375" style="7" customWidth="1"/>
    <col min="2562" max="2562" width="0" style="7" hidden="1" customWidth="1"/>
    <col min="2563" max="2563" width="7.140625" style="7" customWidth="1"/>
    <col min="2564" max="2564" width="7.28515625" style="7" bestFit="1" customWidth="1"/>
    <col min="2565" max="2565" width="9.140625" style="7" customWidth="1"/>
    <col min="2566" max="2566" width="9.5703125" style="7" customWidth="1"/>
    <col min="2567" max="2567" width="0" style="7" hidden="1" customWidth="1"/>
    <col min="2568" max="2568" width="8.7109375" style="7" customWidth="1"/>
    <col min="2569" max="2569" width="6.5703125" style="7" customWidth="1"/>
    <col min="2570" max="2570" width="9.140625" style="7" customWidth="1"/>
    <col min="2571" max="2571" width="0" style="7" hidden="1" customWidth="1"/>
    <col min="2572" max="2572" width="11.42578125" style="7" bestFit="1" customWidth="1"/>
    <col min="2573" max="2573" width="10.7109375" style="7" customWidth="1"/>
    <col min="2574" max="2574" width="8" style="7" customWidth="1"/>
    <col min="2575" max="2575" width="10.85546875" style="7" customWidth="1"/>
    <col min="2576" max="2577" width="8.85546875" style="7" customWidth="1"/>
    <col min="2578" max="2578" width="0" style="7" hidden="1" customWidth="1"/>
    <col min="2579" max="2816" width="9.140625" style="7"/>
    <col min="2817" max="2817" width="14.7109375" style="7" customWidth="1"/>
    <col min="2818" max="2818" width="0" style="7" hidden="1" customWidth="1"/>
    <col min="2819" max="2819" width="7.140625" style="7" customWidth="1"/>
    <col min="2820" max="2820" width="7.28515625" style="7" bestFit="1" customWidth="1"/>
    <col min="2821" max="2821" width="9.140625" style="7" customWidth="1"/>
    <col min="2822" max="2822" width="9.5703125" style="7" customWidth="1"/>
    <col min="2823" max="2823" width="0" style="7" hidden="1" customWidth="1"/>
    <col min="2824" max="2824" width="8.7109375" style="7" customWidth="1"/>
    <col min="2825" max="2825" width="6.5703125" style="7" customWidth="1"/>
    <col min="2826" max="2826" width="9.140625" style="7" customWidth="1"/>
    <col min="2827" max="2827" width="0" style="7" hidden="1" customWidth="1"/>
    <col min="2828" max="2828" width="11.42578125" style="7" bestFit="1" customWidth="1"/>
    <col min="2829" max="2829" width="10.7109375" style="7" customWidth="1"/>
    <col min="2830" max="2830" width="8" style="7" customWidth="1"/>
    <col min="2831" max="2831" width="10.85546875" style="7" customWidth="1"/>
    <col min="2832" max="2833" width="8.85546875" style="7" customWidth="1"/>
    <col min="2834" max="2834" width="0" style="7" hidden="1" customWidth="1"/>
    <col min="2835" max="3072" width="9.140625" style="7"/>
    <col min="3073" max="3073" width="14.7109375" style="7" customWidth="1"/>
    <col min="3074" max="3074" width="0" style="7" hidden="1" customWidth="1"/>
    <col min="3075" max="3075" width="7.140625" style="7" customWidth="1"/>
    <col min="3076" max="3076" width="7.28515625" style="7" bestFit="1" customWidth="1"/>
    <col min="3077" max="3077" width="9.140625" style="7" customWidth="1"/>
    <col min="3078" max="3078" width="9.5703125" style="7" customWidth="1"/>
    <col min="3079" max="3079" width="0" style="7" hidden="1" customWidth="1"/>
    <col min="3080" max="3080" width="8.7109375" style="7" customWidth="1"/>
    <col min="3081" max="3081" width="6.5703125" style="7" customWidth="1"/>
    <col min="3082" max="3082" width="9.140625" style="7" customWidth="1"/>
    <col min="3083" max="3083" width="0" style="7" hidden="1" customWidth="1"/>
    <col min="3084" max="3084" width="11.42578125" style="7" bestFit="1" customWidth="1"/>
    <col min="3085" max="3085" width="10.7109375" style="7" customWidth="1"/>
    <col min="3086" max="3086" width="8" style="7" customWidth="1"/>
    <col min="3087" max="3087" width="10.85546875" style="7" customWidth="1"/>
    <col min="3088" max="3089" width="8.85546875" style="7" customWidth="1"/>
    <col min="3090" max="3090" width="0" style="7" hidden="1" customWidth="1"/>
    <col min="3091" max="3328" width="9.140625" style="7"/>
    <col min="3329" max="3329" width="14.7109375" style="7" customWidth="1"/>
    <col min="3330" max="3330" width="0" style="7" hidden="1" customWidth="1"/>
    <col min="3331" max="3331" width="7.140625" style="7" customWidth="1"/>
    <col min="3332" max="3332" width="7.28515625" style="7" bestFit="1" customWidth="1"/>
    <col min="3333" max="3333" width="9.140625" style="7" customWidth="1"/>
    <col min="3334" max="3334" width="9.5703125" style="7" customWidth="1"/>
    <col min="3335" max="3335" width="0" style="7" hidden="1" customWidth="1"/>
    <col min="3336" max="3336" width="8.7109375" style="7" customWidth="1"/>
    <col min="3337" max="3337" width="6.5703125" style="7" customWidth="1"/>
    <col min="3338" max="3338" width="9.140625" style="7" customWidth="1"/>
    <col min="3339" max="3339" width="0" style="7" hidden="1" customWidth="1"/>
    <col min="3340" max="3340" width="11.42578125" style="7" bestFit="1" customWidth="1"/>
    <col min="3341" max="3341" width="10.7109375" style="7" customWidth="1"/>
    <col min="3342" max="3342" width="8" style="7" customWidth="1"/>
    <col min="3343" max="3343" width="10.85546875" style="7" customWidth="1"/>
    <col min="3344" max="3345" width="8.85546875" style="7" customWidth="1"/>
    <col min="3346" max="3346" width="0" style="7" hidden="1" customWidth="1"/>
    <col min="3347" max="3584" width="9.140625" style="7"/>
    <col min="3585" max="3585" width="14.7109375" style="7" customWidth="1"/>
    <col min="3586" max="3586" width="0" style="7" hidden="1" customWidth="1"/>
    <col min="3587" max="3587" width="7.140625" style="7" customWidth="1"/>
    <col min="3588" max="3588" width="7.28515625" style="7" bestFit="1" customWidth="1"/>
    <col min="3589" max="3589" width="9.140625" style="7" customWidth="1"/>
    <col min="3590" max="3590" width="9.5703125" style="7" customWidth="1"/>
    <col min="3591" max="3591" width="0" style="7" hidden="1" customWidth="1"/>
    <col min="3592" max="3592" width="8.7109375" style="7" customWidth="1"/>
    <col min="3593" max="3593" width="6.5703125" style="7" customWidth="1"/>
    <col min="3594" max="3594" width="9.140625" style="7" customWidth="1"/>
    <col min="3595" max="3595" width="0" style="7" hidden="1" customWidth="1"/>
    <col min="3596" max="3596" width="11.42578125" style="7" bestFit="1" customWidth="1"/>
    <col min="3597" max="3597" width="10.7109375" style="7" customWidth="1"/>
    <col min="3598" max="3598" width="8" style="7" customWidth="1"/>
    <col min="3599" max="3599" width="10.85546875" style="7" customWidth="1"/>
    <col min="3600" max="3601" width="8.85546875" style="7" customWidth="1"/>
    <col min="3602" max="3602" width="0" style="7" hidden="1" customWidth="1"/>
    <col min="3603" max="3840" width="9.140625" style="7"/>
    <col min="3841" max="3841" width="14.7109375" style="7" customWidth="1"/>
    <col min="3842" max="3842" width="0" style="7" hidden="1" customWidth="1"/>
    <col min="3843" max="3843" width="7.140625" style="7" customWidth="1"/>
    <col min="3844" max="3844" width="7.28515625" style="7" bestFit="1" customWidth="1"/>
    <col min="3845" max="3845" width="9.140625" style="7" customWidth="1"/>
    <col min="3846" max="3846" width="9.5703125" style="7" customWidth="1"/>
    <col min="3847" max="3847" width="0" style="7" hidden="1" customWidth="1"/>
    <col min="3848" max="3848" width="8.7109375" style="7" customWidth="1"/>
    <col min="3849" max="3849" width="6.5703125" style="7" customWidth="1"/>
    <col min="3850" max="3850" width="9.140625" style="7" customWidth="1"/>
    <col min="3851" max="3851" width="0" style="7" hidden="1" customWidth="1"/>
    <col min="3852" max="3852" width="11.42578125" style="7" bestFit="1" customWidth="1"/>
    <col min="3853" max="3853" width="10.7109375" style="7" customWidth="1"/>
    <col min="3854" max="3854" width="8" style="7" customWidth="1"/>
    <col min="3855" max="3855" width="10.85546875" style="7" customWidth="1"/>
    <col min="3856" max="3857" width="8.85546875" style="7" customWidth="1"/>
    <col min="3858" max="3858" width="0" style="7" hidden="1" customWidth="1"/>
    <col min="3859" max="4096" width="9.140625" style="7"/>
    <col min="4097" max="4097" width="14.7109375" style="7" customWidth="1"/>
    <col min="4098" max="4098" width="0" style="7" hidden="1" customWidth="1"/>
    <col min="4099" max="4099" width="7.140625" style="7" customWidth="1"/>
    <col min="4100" max="4100" width="7.28515625" style="7" bestFit="1" customWidth="1"/>
    <col min="4101" max="4101" width="9.140625" style="7" customWidth="1"/>
    <col min="4102" max="4102" width="9.5703125" style="7" customWidth="1"/>
    <col min="4103" max="4103" width="0" style="7" hidden="1" customWidth="1"/>
    <col min="4104" max="4104" width="8.7109375" style="7" customWidth="1"/>
    <col min="4105" max="4105" width="6.5703125" style="7" customWidth="1"/>
    <col min="4106" max="4106" width="9.140625" style="7" customWidth="1"/>
    <col min="4107" max="4107" width="0" style="7" hidden="1" customWidth="1"/>
    <col min="4108" max="4108" width="11.42578125" style="7" bestFit="1" customWidth="1"/>
    <col min="4109" max="4109" width="10.7109375" style="7" customWidth="1"/>
    <col min="4110" max="4110" width="8" style="7" customWidth="1"/>
    <col min="4111" max="4111" width="10.85546875" style="7" customWidth="1"/>
    <col min="4112" max="4113" width="8.85546875" style="7" customWidth="1"/>
    <col min="4114" max="4114" width="0" style="7" hidden="1" customWidth="1"/>
    <col min="4115" max="4352" width="9.140625" style="7"/>
    <col min="4353" max="4353" width="14.7109375" style="7" customWidth="1"/>
    <col min="4354" max="4354" width="0" style="7" hidden="1" customWidth="1"/>
    <col min="4355" max="4355" width="7.140625" style="7" customWidth="1"/>
    <col min="4356" max="4356" width="7.28515625" style="7" bestFit="1" customWidth="1"/>
    <col min="4357" max="4357" width="9.140625" style="7" customWidth="1"/>
    <col min="4358" max="4358" width="9.5703125" style="7" customWidth="1"/>
    <col min="4359" max="4359" width="0" style="7" hidden="1" customWidth="1"/>
    <col min="4360" max="4360" width="8.7109375" style="7" customWidth="1"/>
    <col min="4361" max="4361" width="6.5703125" style="7" customWidth="1"/>
    <col min="4362" max="4362" width="9.140625" style="7" customWidth="1"/>
    <col min="4363" max="4363" width="0" style="7" hidden="1" customWidth="1"/>
    <col min="4364" max="4364" width="11.42578125" style="7" bestFit="1" customWidth="1"/>
    <col min="4365" max="4365" width="10.7109375" style="7" customWidth="1"/>
    <col min="4366" max="4366" width="8" style="7" customWidth="1"/>
    <col min="4367" max="4367" width="10.85546875" style="7" customWidth="1"/>
    <col min="4368" max="4369" width="8.85546875" style="7" customWidth="1"/>
    <col min="4370" max="4370" width="0" style="7" hidden="1" customWidth="1"/>
    <col min="4371" max="4608" width="9.140625" style="7"/>
    <col min="4609" max="4609" width="14.7109375" style="7" customWidth="1"/>
    <col min="4610" max="4610" width="0" style="7" hidden="1" customWidth="1"/>
    <col min="4611" max="4611" width="7.140625" style="7" customWidth="1"/>
    <col min="4612" max="4612" width="7.28515625" style="7" bestFit="1" customWidth="1"/>
    <col min="4613" max="4613" width="9.140625" style="7" customWidth="1"/>
    <col min="4614" max="4614" width="9.5703125" style="7" customWidth="1"/>
    <col min="4615" max="4615" width="0" style="7" hidden="1" customWidth="1"/>
    <col min="4616" max="4616" width="8.7109375" style="7" customWidth="1"/>
    <col min="4617" max="4617" width="6.5703125" style="7" customWidth="1"/>
    <col min="4618" max="4618" width="9.140625" style="7" customWidth="1"/>
    <col min="4619" max="4619" width="0" style="7" hidden="1" customWidth="1"/>
    <col min="4620" max="4620" width="11.42578125" style="7" bestFit="1" customWidth="1"/>
    <col min="4621" max="4621" width="10.7109375" style="7" customWidth="1"/>
    <col min="4622" max="4622" width="8" style="7" customWidth="1"/>
    <col min="4623" max="4623" width="10.85546875" style="7" customWidth="1"/>
    <col min="4624" max="4625" width="8.85546875" style="7" customWidth="1"/>
    <col min="4626" max="4626" width="0" style="7" hidden="1" customWidth="1"/>
    <col min="4627" max="4864" width="9.140625" style="7"/>
    <col min="4865" max="4865" width="14.7109375" style="7" customWidth="1"/>
    <col min="4866" max="4866" width="0" style="7" hidden="1" customWidth="1"/>
    <col min="4867" max="4867" width="7.140625" style="7" customWidth="1"/>
    <col min="4868" max="4868" width="7.28515625" style="7" bestFit="1" customWidth="1"/>
    <col min="4869" max="4869" width="9.140625" style="7" customWidth="1"/>
    <col min="4870" max="4870" width="9.5703125" style="7" customWidth="1"/>
    <col min="4871" max="4871" width="0" style="7" hidden="1" customWidth="1"/>
    <col min="4872" max="4872" width="8.7109375" style="7" customWidth="1"/>
    <col min="4873" max="4873" width="6.5703125" style="7" customWidth="1"/>
    <col min="4874" max="4874" width="9.140625" style="7" customWidth="1"/>
    <col min="4875" max="4875" width="0" style="7" hidden="1" customWidth="1"/>
    <col min="4876" max="4876" width="11.42578125" style="7" bestFit="1" customWidth="1"/>
    <col min="4877" max="4877" width="10.7109375" style="7" customWidth="1"/>
    <col min="4878" max="4878" width="8" style="7" customWidth="1"/>
    <col min="4879" max="4879" width="10.85546875" style="7" customWidth="1"/>
    <col min="4880" max="4881" width="8.85546875" style="7" customWidth="1"/>
    <col min="4882" max="4882" width="0" style="7" hidden="1" customWidth="1"/>
    <col min="4883" max="5120" width="9.140625" style="7"/>
    <col min="5121" max="5121" width="14.7109375" style="7" customWidth="1"/>
    <col min="5122" max="5122" width="0" style="7" hidden="1" customWidth="1"/>
    <col min="5123" max="5123" width="7.140625" style="7" customWidth="1"/>
    <col min="5124" max="5124" width="7.28515625" style="7" bestFit="1" customWidth="1"/>
    <col min="5125" max="5125" width="9.140625" style="7" customWidth="1"/>
    <col min="5126" max="5126" width="9.5703125" style="7" customWidth="1"/>
    <col min="5127" max="5127" width="0" style="7" hidden="1" customWidth="1"/>
    <col min="5128" max="5128" width="8.7109375" style="7" customWidth="1"/>
    <col min="5129" max="5129" width="6.5703125" style="7" customWidth="1"/>
    <col min="5130" max="5130" width="9.140625" style="7" customWidth="1"/>
    <col min="5131" max="5131" width="0" style="7" hidden="1" customWidth="1"/>
    <col min="5132" max="5132" width="11.42578125" style="7" bestFit="1" customWidth="1"/>
    <col min="5133" max="5133" width="10.7109375" style="7" customWidth="1"/>
    <col min="5134" max="5134" width="8" style="7" customWidth="1"/>
    <col min="5135" max="5135" width="10.85546875" style="7" customWidth="1"/>
    <col min="5136" max="5137" width="8.85546875" style="7" customWidth="1"/>
    <col min="5138" max="5138" width="0" style="7" hidden="1" customWidth="1"/>
    <col min="5139" max="5376" width="9.140625" style="7"/>
    <col min="5377" max="5377" width="14.7109375" style="7" customWidth="1"/>
    <col min="5378" max="5378" width="0" style="7" hidden="1" customWidth="1"/>
    <col min="5379" max="5379" width="7.140625" style="7" customWidth="1"/>
    <col min="5380" max="5380" width="7.28515625" style="7" bestFit="1" customWidth="1"/>
    <col min="5381" max="5381" width="9.140625" style="7" customWidth="1"/>
    <col min="5382" max="5382" width="9.5703125" style="7" customWidth="1"/>
    <col min="5383" max="5383" width="0" style="7" hidden="1" customWidth="1"/>
    <col min="5384" max="5384" width="8.7109375" style="7" customWidth="1"/>
    <col min="5385" max="5385" width="6.5703125" style="7" customWidth="1"/>
    <col min="5386" max="5386" width="9.140625" style="7" customWidth="1"/>
    <col min="5387" max="5387" width="0" style="7" hidden="1" customWidth="1"/>
    <col min="5388" max="5388" width="11.42578125" style="7" bestFit="1" customWidth="1"/>
    <col min="5389" max="5389" width="10.7109375" style="7" customWidth="1"/>
    <col min="5390" max="5390" width="8" style="7" customWidth="1"/>
    <col min="5391" max="5391" width="10.85546875" style="7" customWidth="1"/>
    <col min="5392" max="5393" width="8.85546875" style="7" customWidth="1"/>
    <col min="5394" max="5394" width="0" style="7" hidden="1" customWidth="1"/>
    <col min="5395" max="5632" width="9.140625" style="7"/>
    <col min="5633" max="5633" width="14.7109375" style="7" customWidth="1"/>
    <col min="5634" max="5634" width="0" style="7" hidden="1" customWidth="1"/>
    <col min="5635" max="5635" width="7.140625" style="7" customWidth="1"/>
    <col min="5636" max="5636" width="7.28515625" style="7" bestFit="1" customWidth="1"/>
    <col min="5637" max="5637" width="9.140625" style="7" customWidth="1"/>
    <col min="5638" max="5638" width="9.5703125" style="7" customWidth="1"/>
    <col min="5639" max="5639" width="0" style="7" hidden="1" customWidth="1"/>
    <col min="5640" max="5640" width="8.7109375" style="7" customWidth="1"/>
    <col min="5641" max="5641" width="6.5703125" style="7" customWidth="1"/>
    <col min="5642" max="5642" width="9.140625" style="7" customWidth="1"/>
    <col min="5643" max="5643" width="0" style="7" hidden="1" customWidth="1"/>
    <col min="5644" max="5644" width="11.42578125" style="7" bestFit="1" customWidth="1"/>
    <col min="5645" max="5645" width="10.7109375" style="7" customWidth="1"/>
    <col min="5646" max="5646" width="8" style="7" customWidth="1"/>
    <col min="5647" max="5647" width="10.85546875" style="7" customWidth="1"/>
    <col min="5648" max="5649" width="8.85546875" style="7" customWidth="1"/>
    <col min="5650" max="5650" width="0" style="7" hidden="1" customWidth="1"/>
    <col min="5651" max="5888" width="9.140625" style="7"/>
    <col min="5889" max="5889" width="14.7109375" style="7" customWidth="1"/>
    <col min="5890" max="5890" width="0" style="7" hidden="1" customWidth="1"/>
    <col min="5891" max="5891" width="7.140625" style="7" customWidth="1"/>
    <col min="5892" max="5892" width="7.28515625" style="7" bestFit="1" customWidth="1"/>
    <col min="5893" max="5893" width="9.140625" style="7" customWidth="1"/>
    <col min="5894" max="5894" width="9.5703125" style="7" customWidth="1"/>
    <col min="5895" max="5895" width="0" style="7" hidden="1" customWidth="1"/>
    <col min="5896" max="5896" width="8.7109375" style="7" customWidth="1"/>
    <col min="5897" max="5897" width="6.5703125" style="7" customWidth="1"/>
    <col min="5898" max="5898" width="9.140625" style="7" customWidth="1"/>
    <col min="5899" max="5899" width="0" style="7" hidden="1" customWidth="1"/>
    <col min="5900" max="5900" width="11.42578125" style="7" bestFit="1" customWidth="1"/>
    <col min="5901" max="5901" width="10.7109375" style="7" customWidth="1"/>
    <col min="5902" max="5902" width="8" style="7" customWidth="1"/>
    <col min="5903" max="5903" width="10.85546875" style="7" customWidth="1"/>
    <col min="5904" max="5905" width="8.85546875" style="7" customWidth="1"/>
    <col min="5906" max="5906" width="0" style="7" hidden="1" customWidth="1"/>
    <col min="5907" max="6144" width="9.140625" style="7"/>
    <col min="6145" max="6145" width="14.7109375" style="7" customWidth="1"/>
    <col min="6146" max="6146" width="0" style="7" hidden="1" customWidth="1"/>
    <col min="6147" max="6147" width="7.140625" style="7" customWidth="1"/>
    <col min="6148" max="6148" width="7.28515625" style="7" bestFit="1" customWidth="1"/>
    <col min="6149" max="6149" width="9.140625" style="7" customWidth="1"/>
    <col min="6150" max="6150" width="9.5703125" style="7" customWidth="1"/>
    <col min="6151" max="6151" width="0" style="7" hidden="1" customWidth="1"/>
    <col min="6152" max="6152" width="8.7109375" style="7" customWidth="1"/>
    <col min="6153" max="6153" width="6.5703125" style="7" customWidth="1"/>
    <col min="6154" max="6154" width="9.140625" style="7" customWidth="1"/>
    <col min="6155" max="6155" width="0" style="7" hidden="1" customWidth="1"/>
    <col min="6156" max="6156" width="11.42578125" style="7" bestFit="1" customWidth="1"/>
    <col min="6157" max="6157" width="10.7109375" style="7" customWidth="1"/>
    <col min="6158" max="6158" width="8" style="7" customWidth="1"/>
    <col min="6159" max="6159" width="10.85546875" style="7" customWidth="1"/>
    <col min="6160" max="6161" width="8.85546875" style="7" customWidth="1"/>
    <col min="6162" max="6162" width="0" style="7" hidden="1" customWidth="1"/>
    <col min="6163" max="6400" width="9.140625" style="7"/>
    <col min="6401" max="6401" width="14.7109375" style="7" customWidth="1"/>
    <col min="6402" max="6402" width="0" style="7" hidden="1" customWidth="1"/>
    <col min="6403" max="6403" width="7.140625" style="7" customWidth="1"/>
    <col min="6404" max="6404" width="7.28515625" style="7" bestFit="1" customWidth="1"/>
    <col min="6405" max="6405" width="9.140625" style="7" customWidth="1"/>
    <col min="6406" max="6406" width="9.5703125" style="7" customWidth="1"/>
    <col min="6407" max="6407" width="0" style="7" hidden="1" customWidth="1"/>
    <col min="6408" max="6408" width="8.7109375" style="7" customWidth="1"/>
    <col min="6409" max="6409" width="6.5703125" style="7" customWidth="1"/>
    <col min="6410" max="6410" width="9.140625" style="7" customWidth="1"/>
    <col min="6411" max="6411" width="0" style="7" hidden="1" customWidth="1"/>
    <col min="6412" max="6412" width="11.42578125" style="7" bestFit="1" customWidth="1"/>
    <col min="6413" max="6413" width="10.7109375" style="7" customWidth="1"/>
    <col min="6414" max="6414" width="8" style="7" customWidth="1"/>
    <col min="6415" max="6415" width="10.85546875" style="7" customWidth="1"/>
    <col min="6416" max="6417" width="8.85546875" style="7" customWidth="1"/>
    <col min="6418" max="6418" width="0" style="7" hidden="1" customWidth="1"/>
    <col min="6419" max="6656" width="9.140625" style="7"/>
    <col min="6657" max="6657" width="14.7109375" style="7" customWidth="1"/>
    <col min="6658" max="6658" width="0" style="7" hidden="1" customWidth="1"/>
    <col min="6659" max="6659" width="7.140625" style="7" customWidth="1"/>
    <col min="6660" max="6660" width="7.28515625" style="7" bestFit="1" customWidth="1"/>
    <col min="6661" max="6661" width="9.140625" style="7" customWidth="1"/>
    <col min="6662" max="6662" width="9.5703125" style="7" customWidth="1"/>
    <col min="6663" max="6663" width="0" style="7" hidden="1" customWidth="1"/>
    <col min="6664" max="6664" width="8.7109375" style="7" customWidth="1"/>
    <col min="6665" max="6665" width="6.5703125" style="7" customWidth="1"/>
    <col min="6666" max="6666" width="9.140625" style="7" customWidth="1"/>
    <col min="6667" max="6667" width="0" style="7" hidden="1" customWidth="1"/>
    <col min="6668" max="6668" width="11.42578125" style="7" bestFit="1" customWidth="1"/>
    <col min="6669" max="6669" width="10.7109375" style="7" customWidth="1"/>
    <col min="6670" max="6670" width="8" style="7" customWidth="1"/>
    <col min="6671" max="6671" width="10.85546875" style="7" customWidth="1"/>
    <col min="6672" max="6673" width="8.85546875" style="7" customWidth="1"/>
    <col min="6674" max="6674" width="0" style="7" hidden="1" customWidth="1"/>
    <col min="6675" max="6912" width="9.140625" style="7"/>
    <col min="6913" max="6913" width="14.7109375" style="7" customWidth="1"/>
    <col min="6914" max="6914" width="0" style="7" hidden="1" customWidth="1"/>
    <col min="6915" max="6915" width="7.140625" style="7" customWidth="1"/>
    <col min="6916" max="6916" width="7.28515625" style="7" bestFit="1" customWidth="1"/>
    <col min="6917" max="6917" width="9.140625" style="7" customWidth="1"/>
    <col min="6918" max="6918" width="9.5703125" style="7" customWidth="1"/>
    <col min="6919" max="6919" width="0" style="7" hidden="1" customWidth="1"/>
    <col min="6920" max="6920" width="8.7109375" style="7" customWidth="1"/>
    <col min="6921" max="6921" width="6.5703125" style="7" customWidth="1"/>
    <col min="6922" max="6922" width="9.140625" style="7" customWidth="1"/>
    <col min="6923" max="6923" width="0" style="7" hidden="1" customWidth="1"/>
    <col min="6924" max="6924" width="11.42578125" style="7" bestFit="1" customWidth="1"/>
    <col min="6925" max="6925" width="10.7109375" style="7" customWidth="1"/>
    <col min="6926" max="6926" width="8" style="7" customWidth="1"/>
    <col min="6927" max="6927" width="10.85546875" style="7" customWidth="1"/>
    <col min="6928" max="6929" width="8.85546875" style="7" customWidth="1"/>
    <col min="6930" max="6930" width="0" style="7" hidden="1" customWidth="1"/>
    <col min="6931" max="7168" width="9.140625" style="7"/>
    <col min="7169" max="7169" width="14.7109375" style="7" customWidth="1"/>
    <col min="7170" max="7170" width="0" style="7" hidden="1" customWidth="1"/>
    <col min="7171" max="7171" width="7.140625" style="7" customWidth="1"/>
    <col min="7172" max="7172" width="7.28515625" style="7" bestFit="1" customWidth="1"/>
    <col min="7173" max="7173" width="9.140625" style="7" customWidth="1"/>
    <col min="7174" max="7174" width="9.5703125" style="7" customWidth="1"/>
    <col min="7175" max="7175" width="0" style="7" hidden="1" customWidth="1"/>
    <col min="7176" max="7176" width="8.7109375" style="7" customWidth="1"/>
    <col min="7177" max="7177" width="6.5703125" style="7" customWidth="1"/>
    <col min="7178" max="7178" width="9.140625" style="7" customWidth="1"/>
    <col min="7179" max="7179" width="0" style="7" hidden="1" customWidth="1"/>
    <col min="7180" max="7180" width="11.42578125" style="7" bestFit="1" customWidth="1"/>
    <col min="7181" max="7181" width="10.7109375" style="7" customWidth="1"/>
    <col min="7182" max="7182" width="8" style="7" customWidth="1"/>
    <col min="7183" max="7183" width="10.85546875" style="7" customWidth="1"/>
    <col min="7184" max="7185" width="8.85546875" style="7" customWidth="1"/>
    <col min="7186" max="7186" width="0" style="7" hidden="1" customWidth="1"/>
    <col min="7187" max="7424" width="9.140625" style="7"/>
    <col min="7425" max="7425" width="14.7109375" style="7" customWidth="1"/>
    <col min="7426" max="7426" width="0" style="7" hidden="1" customWidth="1"/>
    <col min="7427" max="7427" width="7.140625" style="7" customWidth="1"/>
    <col min="7428" max="7428" width="7.28515625" style="7" bestFit="1" customWidth="1"/>
    <col min="7429" max="7429" width="9.140625" style="7" customWidth="1"/>
    <col min="7430" max="7430" width="9.5703125" style="7" customWidth="1"/>
    <col min="7431" max="7431" width="0" style="7" hidden="1" customWidth="1"/>
    <col min="7432" max="7432" width="8.7109375" style="7" customWidth="1"/>
    <col min="7433" max="7433" width="6.5703125" style="7" customWidth="1"/>
    <col min="7434" max="7434" width="9.140625" style="7" customWidth="1"/>
    <col min="7435" max="7435" width="0" style="7" hidden="1" customWidth="1"/>
    <col min="7436" max="7436" width="11.42578125" style="7" bestFit="1" customWidth="1"/>
    <col min="7437" max="7437" width="10.7109375" style="7" customWidth="1"/>
    <col min="7438" max="7438" width="8" style="7" customWidth="1"/>
    <col min="7439" max="7439" width="10.85546875" style="7" customWidth="1"/>
    <col min="7440" max="7441" width="8.85546875" style="7" customWidth="1"/>
    <col min="7442" max="7442" width="0" style="7" hidden="1" customWidth="1"/>
    <col min="7443" max="7680" width="9.140625" style="7"/>
    <col min="7681" max="7681" width="14.7109375" style="7" customWidth="1"/>
    <col min="7682" max="7682" width="0" style="7" hidden="1" customWidth="1"/>
    <col min="7683" max="7683" width="7.140625" style="7" customWidth="1"/>
    <col min="7684" max="7684" width="7.28515625" style="7" bestFit="1" customWidth="1"/>
    <col min="7685" max="7685" width="9.140625" style="7" customWidth="1"/>
    <col min="7686" max="7686" width="9.5703125" style="7" customWidth="1"/>
    <col min="7687" max="7687" width="0" style="7" hidden="1" customWidth="1"/>
    <col min="7688" max="7688" width="8.7109375" style="7" customWidth="1"/>
    <col min="7689" max="7689" width="6.5703125" style="7" customWidth="1"/>
    <col min="7690" max="7690" width="9.140625" style="7" customWidth="1"/>
    <col min="7691" max="7691" width="0" style="7" hidden="1" customWidth="1"/>
    <col min="7692" max="7692" width="11.42578125" style="7" bestFit="1" customWidth="1"/>
    <col min="7693" max="7693" width="10.7109375" style="7" customWidth="1"/>
    <col min="7694" max="7694" width="8" style="7" customWidth="1"/>
    <col min="7695" max="7695" width="10.85546875" style="7" customWidth="1"/>
    <col min="7696" max="7697" width="8.85546875" style="7" customWidth="1"/>
    <col min="7698" max="7698" width="0" style="7" hidden="1" customWidth="1"/>
    <col min="7699" max="7936" width="9.140625" style="7"/>
    <col min="7937" max="7937" width="14.7109375" style="7" customWidth="1"/>
    <col min="7938" max="7938" width="0" style="7" hidden="1" customWidth="1"/>
    <col min="7939" max="7939" width="7.140625" style="7" customWidth="1"/>
    <col min="7940" max="7940" width="7.28515625" style="7" bestFit="1" customWidth="1"/>
    <col min="7941" max="7941" width="9.140625" style="7" customWidth="1"/>
    <col min="7942" max="7942" width="9.5703125" style="7" customWidth="1"/>
    <col min="7943" max="7943" width="0" style="7" hidden="1" customWidth="1"/>
    <col min="7944" max="7944" width="8.7109375" style="7" customWidth="1"/>
    <col min="7945" max="7945" width="6.5703125" style="7" customWidth="1"/>
    <col min="7946" max="7946" width="9.140625" style="7" customWidth="1"/>
    <col min="7947" max="7947" width="0" style="7" hidden="1" customWidth="1"/>
    <col min="7948" max="7948" width="11.42578125" style="7" bestFit="1" customWidth="1"/>
    <col min="7949" max="7949" width="10.7109375" style="7" customWidth="1"/>
    <col min="7950" max="7950" width="8" style="7" customWidth="1"/>
    <col min="7951" max="7951" width="10.85546875" style="7" customWidth="1"/>
    <col min="7952" max="7953" width="8.85546875" style="7" customWidth="1"/>
    <col min="7954" max="7954" width="0" style="7" hidden="1" customWidth="1"/>
    <col min="7955" max="8192" width="9.140625" style="7"/>
    <col min="8193" max="8193" width="14.7109375" style="7" customWidth="1"/>
    <col min="8194" max="8194" width="0" style="7" hidden="1" customWidth="1"/>
    <col min="8195" max="8195" width="7.140625" style="7" customWidth="1"/>
    <col min="8196" max="8196" width="7.28515625" style="7" bestFit="1" customWidth="1"/>
    <col min="8197" max="8197" width="9.140625" style="7" customWidth="1"/>
    <col min="8198" max="8198" width="9.5703125" style="7" customWidth="1"/>
    <col min="8199" max="8199" width="0" style="7" hidden="1" customWidth="1"/>
    <col min="8200" max="8200" width="8.7109375" style="7" customWidth="1"/>
    <col min="8201" max="8201" width="6.5703125" style="7" customWidth="1"/>
    <col min="8202" max="8202" width="9.140625" style="7" customWidth="1"/>
    <col min="8203" max="8203" width="0" style="7" hidden="1" customWidth="1"/>
    <col min="8204" max="8204" width="11.42578125" style="7" bestFit="1" customWidth="1"/>
    <col min="8205" max="8205" width="10.7109375" style="7" customWidth="1"/>
    <col min="8206" max="8206" width="8" style="7" customWidth="1"/>
    <col min="8207" max="8207" width="10.85546875" style="7" customWidth="1"/>
    <col min="8208" max="8209" width="8.85546875" style="7" customWidth="1"/>
    <col min="8210" max="8210" width="0" style="7" hidden="1" customWidth="1"/>
    <col min="8211" max="8448" width="9.140625" style="7"/>
    <col min="8449" max="8449" width="14.7109375" style="7" customWidth="1"/>
    <col min="8450" max="8450" width="0" style="7" hidden="1" customWidth="1"/>
    <col min="8451" max="8451" width="7.140625" style="7" customWidth="1"/>
    <col min="8452" max="8452" width="7.28515625" style="7" bestFit="1" customWidth="1"/>
    <col min="8453" max="8453" width="9.140625" style="7" customWidth="1"/>
    <col min="8454" max="8454" width="9.5703125" style="7" customWidth="1"/>
    <col min="8455" max="8455" width="0" style="7" hidden="1" customWidth="1"/>
    <col min="8456" max="8456" width="8.7109375" style="7" customWidth="1"/>
    <col min="8457" max="8457" width="6.5703125" style="7" customWidth="1"/>
    <col min="8458" max="8458" width="9.140625" style="7" customWidth="1"/>
    <col min="8459" max="8459" width="0" style="7" hidden="1" customWidth="1"/>
    <col min="8460" max="8460" width="11.42578125" style="7" bestFit="1" customWidth="1"/>
    <col min="8461" max="8461" width="10.7109375" style="7" customWidth="1"/>
    <col min="8462" max="8462" width="8" style="7" customWidth="1"/>
    <col min="8463" max="8463" width="10.85546875" style="7" customWidth="1"/>
    <col min="8464" max="8465" width="8.85546875" style="7" customWidth="1"/>
    <col min="8466" max="8466" width="0" style="7" hidden="1" customWidth="1"/>
    <col min="8467" max="8704" width="9.140625" style="7"/>
    <col min="8705" max="8705" width="14.7109375" style="7" customWidth="1"/>
    <col min="8706" max="8706" width="0" style="7" hidden="1" customWidth="1"/>
    <col min="8707" max="8707" width="7.140625" style="7" customWidth="1"/>
    <col min="8708" max="8708" width="7.28515625" style="7" bestFit="1" customWidth="1"/>
    <col min="8709" max="8709" width="9.140625" style="7" customWidth="1"/>
    <col min="8710" max="8710" width="9.5703125" style="7" customWidth="1"/>
    <col min="8711" max="8711" width="0" style="7" hidden="1" customWidth="1"/>
    <col min="8712" max="8712" width="8.7109375" style="7" customWidth="1"/>
    <col min="8713" max="8713" width="6.5703125" style="7" customWidth="1"/>
    <col min="8714" max="8714" width="9.140625" style="7" customWidth="1"/>
    <col min="8715" max="8715" width="0" style="7" hidden="1" customWidth="1"/>
    <col min="8716" max="8716" width="11.42578125" style="7" bestFit="1" customWidth="1"/>
    <col min="8717" max="8717" width="10.7109375" style="7" customWidth="1"/>
    <col min="8718" max="8718" width="8" style="7" customWidth="1"/>
    <col min="8719" max="8719" width="10.85546875" style="7" customWidth="1"/>
    <col min="8720" max="8721" width="8.85546875" style="7" customWidth="1"/>
    <col min="8722" max="8722" width="0" style="7" hidden="1" customWidth="1"/>
    <col min="8723" max="8960" width="9.140625" style="7"/>
    <col min="8961" max="8961" width="14.7109375" style="7" customWidth="1"/>
    <col min="8962" max="8962" width="0" style="7" hidden="1" customWidth="1"/>
    <col min="8963" max="8963" width="7.140625" style="7" customWidth="1"/>
    <col min="8964" max="8964" width="7.28515625" style="7" bestFit="1" customWidth="1"/>
    <col min="8965" max="8965" width="9.140625" style="7" customWidth="1"/>
    <col min="8966" max="8966" width="9.5703125" style="7" customWidth="1"/>
    <col min="8967" max="8967" width="0" style="7" hidden="1" customWidth="1"/>
    <col min="8968" max="8968" width="8.7109375" style="7" customWidth="1"/>
    <col min="8969" max="8969" width="6.5703125" style="7" customWidth="1"/>
    <col min="8970" max="8970" width="9.140625" style="7" customWidth="1"/>
    <col min="8971" max="8971" width="0" style="7" hidden="1" customWidth="1"/>
    <col min="8972" max="8972" width="11.42578125" style="7" bestFit="1" customWidth="1"/>
    <col min="8973" max="8973" width="10.7109375" style="7" customWidth="1"/>
    <col min="8974" max="8974" width="8" style="7" customWidth="1"/>
    <col min="8975" max="8975" width="10.85546875" style="7" customWidth="1"/>
    <col min="8976" max="8977" width="8.85546875" style="7" customWidth="1"/>
    <col min="8978" max="8978" width="0" style="7" hidden="1" customWidth="1"/>
    <col min="8979" max="9216" width="9.140625" style="7"/>
    <col min="9217" max="9217" width="14.7109375" style="7" customWidth="1"/>
    <col min="9218" max="9218" width="0" style="7" hidden="1" customWidth="1"/>
    <col min="9219" max="9219" width="7.140625" style="7" customWidth="1"/>
    <col min="9220" max="9220" width="7.28515625" style="7" bestFit="1" customWidth="1"/>
    <col min="9221" max="9221" width="9.140625" style="7" customWidth="1"/>
    <col min="9222" max="9222" width="9.5703125" style="7" customWidth="1"/>
    <col min="9223" max="9223" width="0" style="7" hidden="1" customWidth="1"/>
    <col min="9224" max="9224" width="8.7109375" style="7" customWidth="1"/>
    <col min="9225" max="9225" width="6.5703125" style="7" customWidth="1"/>
    <col min="9226" max="9226" width="9.140625" style="7" customWidth="1"/>
    <col min="9227" max="9227" width="0" style="7" hidden="1" customWidth="1"/>
    <col min="9228" max="9228" width="11.42578125" style="7" bestFit="1" customWidth="1"/>
    <col min="9229" max="9229" width="10.7109375" style="7" customWidth="1"/>
    <col min="9230" max="9230" width="8" style="7" customWidth="1"/>
    <col min="9231" max="9231" width="10.85546875" style="7" customWidth="1"/>
    <col min="9232" max="9233" width="8.85546875" style="7" customWidth="1"/>
    <col min="9234" max="9234" width="0" style="7" hidden="1" customWidth="1"/>
    <col min="9235" max="9472" width="9.140625" style="7"/>
    <col min="9473" max="9473" width="14.7109375" style="7" customWidth="1"/>
    <col min="9474" max="9474" width="0" style="7" hidden="1" customWidth="1"/>
    <col min="9475" max="9475" width="7.140625" style="7" customWidth="1"/>
    <col min="9476" max="9476" width="7.28515625" style="7" bestFit="1" customWidth="1"/>
    <col min="9477" max="9477" width="9.140625" style="7" customWidth="1"/>
    <col min="9478" max="9478" width="9.5703125" style="7" customWidth="1"/>
    <col min="9479" max="9479" width="0" style="7" hidden="1" customWidth="1"/>
    <col min="9480" max="9480" width="8.7109375" style="7" customWidth="1"/>
    <col min="9481" max="9481" width="6.5703125" style="7" customWidth="1"/>
    <col min="9482" max="9482" width="9.140625" style="7" customWidth="1"/>
    <col min="9483" max="9483" width="0" style="7" hidden="1" customWidth="1"/>
    <col min="9484" max="9484" width="11.42578125" style="7" bestFit="1" customWidth="1"/>
    <col min="9485" max="9485" width="10.7109375" style="7" customWidth="1"/>
    <col min="9486" max="9486" width="8" style="7" customWidth="1"/>
    <col min="9487" max="9487" width="10.85546875" style="7" customWidth="1"/>
    <col min="9488" max="9489" width="8.85546875" style="7" customWidth="1"/>
    <col min="9490" max="9490" width="0" style="7" hidden="1" customWidth="1"/>
    <col min="9491" max="9728" width="9.140625" style="7"/>
    <col min="9729" max="9729" width="14.7109375" style="7" customWidth="1"/>
    <col min="9730" max="9730" width="0" style="7" hidden="1" customWidth="1"/>
    <col min="9731" max="9731" width="7.140625" style="7" customWidth="1"/>
    <col min="9732" max="9732" width="7.28515625" style="7" bestFit="1" customWidth="1"/>
    <col min="9733" max="9733" width="9.140625" style="7" customWidth="1"/>
    <col min="9734" max="9734" width="9.5703125" style="7" customWidth="1"/>
    <col min="9735" max="9735" width="0" style="7" hidden="1" customWidth="1"/>
    <col min="9736" max="9736" width="8.7109375" style="7" customWidth="1"/>
    <col min="9737" max="9737" width="6.5703125" style="7" customWidth="1"/>
    <col min="9738" max="9738" width="9.140625" style="7" customWidth="1"/>
    <col min="9739" max="9739" width="0" style="7" hidden="1" customWidth="1"/>
    <col min="9740" max="9740" width="11.42578125" style="7" bestFit="1" customWidth="1"/>
    <col min="9741" max="9741" width="10.7109375" style="7" customWidth="1"/>
    <col min="9742" max="9742" width="8" style="7" customWidth="1"/>
    <col min="9743" max="9743" width="10.85546875" style="7" customWidth="1"/>
    <col min="9744" max="9745" width="8.85546875" style="7" customWidth="1"/>
    <col min="9746" max="9746" width="0" style="7" hidden="1" customWidth="1"/>
    <col min="9747" max="9984" width="9.140625" style="7"/>
    <col min="9985" max="9985" width="14.7109375" style="7" customWidth="1"/>
    <col min="9986" max="9986" width="0" style="7" hidden="1" customWidth="1"/>
    <col min="9987" max="9987" width="7.140625" style="7" customWidth="1"/>
    <col min="9988" max="9988" width="7.28515625" style="7" bestFit="1" customWidth="1"/>
    <col min="9989" max="9989" width="9.140625" style="7" customWidth="1"/>
    <col min="9990" max="9990" width="9.5703125" style="7" customWidth="1"/>
    <col min="9991" max="9991" width="0" style="7" hidden="1" customWidth="1"/>
    <col min="9992" max="9992" width="8.7109375" style="7" customWidth="1"/>
    <col min="9993" max="9993" width="6.5703125" style="7" customWidth="1"/>
    <col min="9994" max="9994" width="9.140625" style="7" customWidth="1"/>
    <col min="9995" max="9995" width="0" style="7" hidden="1" customWidth="1"/>
    <col min="9996" max="9996" width="11.42578125" style="7" bestFit="1" customWidth="1"/>
    <col min="9997" max="9997" width="10.7109375" style="7" customWidth="1"/>
    <col min="9998" max="9998" width="8" style="7" customWidth="1"/>
    <col min="9999" max="9999" width="10.85546875" style="7" customWidth="1"/>
    <col min="10000" max="10001" width="8.85546875" style="7" customWidth="1"/>
    <col min="10002" max="10002" width="0" style="7" hidden="1" customWidth="1"/>
    <col min="10003" max="10240" width="9.140625" style="7"/>
    <col min="10241" max="10241" width="14.7109375" style="7" customWidth="1"/>
    <col min="10242" max="10242" width="0" style="7" hidden="1" customWidth="1"/>
    <col min="10243" max="10243" width="7.140625" style="7" customWidth="1"/>
    <col min="10244" max="10244" width="7.28515625" style="7" bestFit="1" customWidth="1"/>
    <col min="10245" max="10245" width="9.140625" style="7" customWidth="1"/>
    <col min="10246" max="10246" width="9.5703125" style="7" customWidth="1"/>
    <col min="10247" max="10247" width="0" style="7" hidden="1" customWidth="1"/>
    <col min="10248" max="10248" width="8.7109375" style="7" customWidth="1"/>
    <col min="10249" max="10249" width="6.5703125" style="7" customWidth="1"/>
    <col min="10250" max="10250" width="9.140625" style="7" customWidth="1"/>
    <col min="10251" max="10251" width="0" style="7" hidden="1" customWidth="1"/>
    <col min="10252" max="10252" width="11.42578125" style="7" bestFit="1" customWidth="1"/>
    <col min="10253" max="10253" width="10.7109375" style="7" customWidth="1"/>
    <col min="10254" max="10254" width="8" style="7" customWidth="1"/>
    <col min="10255" max="10255" width="10.85546875" style="7" customWidth="1"/>
    <col min="10256" max="10257" width="8.85546875" style="7" customWidth="1"/>
    <col min="10258" max="10258" width="0" style="7" hidden="1" customWidth="1"/>
    <col min="10259" max="10496" width="9.140625" style="7"/>
    <col min="10497" max="10497" width="14.7109375" style="7" customWidth="1"/>
    <col min="10498" max="10498" width="0" style="7" hidden="1" customWidth="1"/>
    <col min="10499" max="10499" width="7.140625" style="7" customWidth="1"/>
    <col min="10500" max="10500" width="7.28515625" style="7" bestFit="1" customWidth="1"/>
    <col min="10501" max="10501" width="9.140625" style="7" customWidth="1"/>
    <col min="10502" max="10502" width="9.5703125" style="7" customWidth="1"/>
    <col min="10503" max="10503" width="0" style="7" hidden="1" customWidth="1"/>
    <col min="10504" max="10504" width="8.7109375" style="7" customWidth="1"/>
    <col min="10505" max="10505" width="6.5703125" style="7" customWidth="1"/>
    <col min="10506" max="10506" width="9.140625" style="7" customWidth="1"/>
    <col min="10507" max="10507" width="0" style="7" hidden="1" customWidth="1"/>
    <col min="10508" max="10508" width="11.42578125" style="7" bestFit="1" customWidth="1"/>
    <col min="10509" max="10509" width="10.7109375" style="7" customWidth="1"/>
    <col min="10510" max="10510" width="8" style="7" customWidth="1"/>
    <col min="10511" max="10511" width="10.85546875" style="7" customWidth="1"/>
    <col min="10512" max="10513" width="8.85546875" style="7" customWidth="1"/>
    <col min="10514" max="10514" width="0" style="7" hidden="1" customWidth="1"/>
    <col min="10515" max="10752" width="9.140625" style="7"/>
    <col min="10753" max="10753" width="14.7109375" style="7" customWidth="1"/>
    <col min="10754" max="10754" width="0" style="7" hidden="1" customWidth="1"/>
    <col min="10755" max="10755" width="7.140625" style="7" customWidth="1"/>
    <col min="10756" max="10756" width="7.28515625" style="7" bestFit="1" customWidth="1"/>
    <col min="10757" max="10757" width="9.140625" style="7" customWidth="1"/>
    <col min="10758" max="10758" width="9.5703125" style="7" customWidth="1"/>
    <col min="10759" max="10759" width="0" style="7" hidden="1" customWidth="1"/>
    <col min="10760" max="10760" width="8.7109375" style="7" customWidth="1"/>
    <col min="10761" max="10761" width="6.5703125" style="7" customWidth="1"/>
    <col min="10762" max="10762" width="9.140625" style="7" customWidth="1"/>
    <col min="10763" max="10763" width="0" style="7" hidden="1" customWidth="1"/>
    <col min="10764" max="10764" width="11.42578125" style="7" bestFit="1" customWidth="1"/>
    <col min="10765" max="10765" width="10.7109375" style="7" customWidth="1"/>
    <col min="10766" max="10766" width="8" style="7" customWidth="1"/>
    <col min="10767" max="10767" width="10.85546875" style="7" customWidth="1"/>
    <col min="10768" max="10769" width="8.85546875" style="7" customWidth="1"/>
    <col min="10770" max="10770" width="0" style="7" hidden="1" customWidth="1"/>
    <col min="10771" max="11008" width="9.140625" style="7"/>
    <col min="11009" max="11009" width="14.7109375" style="7" customWidth="1"/>
    <col min="11010" max="11010" width="0" style="7" hidden="1" customWidth="1"/>
    <col min="11011" max="11011" width="7.140625" style="7" customWidth="1"/>
    <col min="11012" max="11012" width="7.28515625" style="7" bestFit="1" customWidth="1"/>
    <col min="11013" max="11013" width="9.140625" style="7" customWidth="1"/>
    <col min="11014" max="11014" width="9.5703125" style="7" customWidth="1"/>
    <col min="11015" max="11015" width="0" style="7" hidden="1" customWidth="1"/>
    <col min="11016" max="11016" width="8.7109375" style="7" customWidth="1"/>
    <col min="11017" max="11017" width="6.5703125" style="7" customWidth="1"/>
    <col min="11018" max="11018" width="9.140625" style="7" customWidth="1"/>
    <col min="11019" max="11019" width="0" style="7" hidden="1" customWidth="1"/>
    <col min="11020" max="11020" width="11.42578125" style="7" bestFit="1" customWidth="1"/>
    <col min="11021" max="11021" width="10.7109375" style="7" customWidth="1"/>
    <col min="11022" max="11022" width="8" style="7" customWidth="1"/>
    <col min="11023" max="11023" width="10.85546875" style="7" customWidth="1"/>
    <col min="11024" max="11025" width="8.85546875" style="7" customWidth="1"/>
    <col min="11026" max="11026" width="0" style="7" hidden="1" customWidth="1"/>
    <col min="11027" max="11264" width="9.140625" style="7"/>
    <col min="11265" max="11265" width="14.7109375" style="7" customWidth="1"/>
    <col min="11266" max="11266" width="0" style="7" hidden="1" customWidth="1"/>
    <col min="11267" max="11267" width="7.140625" style="7" customWidth="1"/>
    <col min="11268" max="11268" width="7.28515625" style="7" bestFit="1" customWidth="1"/>
    <col min="11269" max="11269" width="9.140625" style="7" customWidth="1"/>
    <col min="11270" max="11270" width="9.5703125" style="7" customWidth="1"/>
    <col min="11271" max="11271" width="0" style="7" hidden="1" customWidth="1"/>
    <col min="11272" max="11272" width="8.7109375" style="7" customWidth="1"/>
    <col min="11273" max="11273" width="6.5703125" style="7" customWidth="1"/>
    <col min="11274" max="11274" width="9.140625" style="7" customWidth="1"/>
    <col min="11275" max="11275" width="0" style="7" hidden="1" customWidth="1"/>
    <col min="11276" max="11276" width="11.42578125" style="7" bestFit="1" customWidth="1"/>
    <col min="11277" max="11277" width="10.7109375" style="7" customWidth="1"/>
    <col min="11278" max="11278" width="8" style="7" customWidth="1"/>
    <col min="11279" max="11279" width="10.85546875" style="7" customWidth="1"/>
    <col min="11280" max="11281" width="8.85546875" style="7" customWidth="1"/>
    <col min="11282" max="11282" width="0" style="7" hidden="1" customWidth="1"/>
    <col min="11283" max="11520" width="9.140625" style="7"/>
    <col min="11521" max="11521" width="14.7109375" style="7" customWidth="1"/>
    <col min="11522" max="11522" width="0" style="7" hidden="1" customWidth="1"/>
    <col min="11523" max="11523" width="7.140625" style="7" customWidth="1"/>
    <col min="11524" max="11524" width="7.28515625" style="7" bestFit="1" customWidth="1"/>
    <col min="11525" max="11525" width="9.140625" style="7" customWidth="1"/>
    <col min="11526" max="11526" width="9.5703125" style="7" customWidth="1"/>
    <col min="11527" max="11527" width="0" style="7" hidden="1" customWidth="1"/>
    <col min="11528" max="11528" width="8.7109375" style="7" customWidth="1"/>
    <col min="11529" max="11529" width="6.5703125" style="7" customWidth="1"/>
    <col min="11530" max="11530" width="9.140625" style="7" customWidth="1"/>
    <col min="11531" max="11531" width="0" style="7" hidden="1" customWidth="1"/>
    <col min="11532" max="11532" width="11.42578125" style="7" bestFit="1" customWidth="1"/>
    <col min="11533" max="11533" width="10.7109375" style="7" customWidth="1"/>
    <col min="11534" max="11534" width="8" style="7" customWidth="1"/>
    <col min="11535" max="11535" width="10.85546875" style="7" customWidth="1"/>
    <col min="11536" max="11537" width="8.85546875" style="7" customWidth="1"/>
    <col min="11538" max="11538" width="0" style="7" hidden="1" customWidth="1"/>
    <col min="11539" max="11776" width="9.140625" style="7"/>
    <col min="11777" max="11777" width="14.7109375" style="7" customWidth="1"/>
    <col min="11778" max="11778" width="0" style="7" hidden="1" customWidth="1"/>
    <col min="11779" max="11779" width="7.140625" style="7" customWidth="1"/>
    <col min="11780" max="11780" width="7.28515625" style="7" bestFit="1" customWidth="1"/>
    <col min="11781" max="11781" width="9.140625" style="7" customWidth="1"/>
    <col min="11782" max="11782" width="9.5703125" style="7" customWidth="1"/>
    <col min="11783" max="11783" width="0" style="7" hidden="1" customWidth="1"/>
    <col min="11784" max="11784" width="8.7109375" style="7" customWidth="1"/>
    <col min="11785" max="11785" width="6.5703125" style="7" customWidth="1"/>
    <col min="11786" max="11786" width="9.140625" style="7" customWidth="1"/>
    <col min="11787" max="11787" width="0" style="7" hidden="1" customWidth="1"/>
    <col min="11788" max="11788" width="11.42578125" style="7" bestFit="1" customWidth="1"/>
    <col min="11789" max="11789" width="10.7109375" style="7" customWidth="1"/>
    <col min="11790" max="11790" width="8" style="7" customWidth="1"/>
    <col min="11791" max="11791" width="10.85546875" style="7" customWidth="1"/>
    <col min="11792" max="11793" width="8.85546875" style="7" customWidth="1"/>
    <col min="11794" max="11794" width="0" style="7" hidden="1" customWidth="1"/>
    <col min="11795" max="12032" width="9.140625" style="7"/>
    <col min="12033" max="12033" width="14.7109375" style="7" customWidth="1"/>
    <col min="12034" max="12034" width="0" style="7" hidden="1" customWidth="1"/>
    <col min="12035" max="12035" width="7.140625" style="7" customWidth="1"/>
    <col min="12036" max="12036" width="7.28515625" style="7" bestFit="1" customWidth="1"/>
    <col min="12037" max="12037" width="9.140625" style="7" customWidth="1"/>
    <col min="12038" max="12038" width="9.5703125" style="7" customWidth="1"/>
    <col min="12039" max="12039" width="0" style="7" hidden="1" customWidth="1"/>
    <col min="12040" max="12040" width="8.7109375" style="7" customWidth="1"/>
    <col min="12041" max="12041" width="6.5703125" style="7" customWidth="1"/>
    <col min="12042" max="12042" width="9.140625" style="7" customWidth="1"/>
    <col min="12043" max="12043" width="0" style="7" hidden="1" customWidth="1"/>
    <col min="12044" max="12044" width="11.42578125" style="7" bestFit="1" customWidth="1"/>
    <col min="12045" max="12045" width="10.7109375" style="7" customWidth="1"/>
    <col min="12046" max="12046" width="8" style="7" customWidth="1"/>
    <col min="12047" max="12047" width="10.85546875" style="7" customWidth="1"/>
    <col min="12048" max="12049" width="8.85546875" style="7" customWidth="1"/>
    <col min="12050" max="12050" width="0" style="7" hidden="1" customWidth="1"/>
    <col min="12051" max="12288" width="9.140625" style="7"/>
    <col min="12289" max="12289" width="14.7109375" style="7" customWidth="1"/>
    <col min="12290" max="12290" width="0" style="7" hidden="1" customWidth="1"/>
    <col min="12291" max="12291" width="7.140625" style="7" customWidth="1"/>
    <col min="12292" max="12292" width="7.28515625" style="7" bestFit="1" customWidth="1"/>
    <col min="12293" max="12293" width="9.140625" style="7" customWidth="1"/>
    <col min="12294" max="12294" width="9.5703125" style="7" customWidth="1"/>
    <col min="12295" max="12295" width="0" style="7" hidden="1" customWidth="1"/>
    <col min="12296" max="12296" width="8.7109375" style="7" customWidth="1"/>
    <col min="12297" max="12297" width="6.5703125" style="7" customWidth="1"/>
    <col min="12298" max="12298" width="9.140625" style="7" customWidth="1"/>
    <col min="12299" max="12299" width="0" style="7" hidden="1" customWidth="1"/>
    <col min="12300" max="12300" width="11.42578125" style="7" bestFit="1" customWidth="1"/>
    <col min="12301" max="12301" width="10.7109375" style="7" customWidth="1"/>
    <col min="12302" max="12302" width="8" style="7" customWidth="1"/>
    <col min="12303" max="12303" width="10.85546875" style="7" customWidth="1"/>
    <col min="12304" max="12305" width="8.85546875" style="7" customWidth="1"/>
    <col min="12306" max="12306" width="0" style="7" hidden="1" customWidth="1"/>
    <col min="12307" max="12544" width="9.140625" style="7"/>
    <col min="12545" max="12545" width="14.7109375" style="7" customWidth="1"/>
    <col min="12546" max="12546" width="0" style="7" hidden="1" customWidth="1"/>
    <col min="12547" max="12547" width="7.140625" style="7" customWidth="1"/>
    <col min="12548" max="12548" width="7.28515625" style="7" bestFit="1" customWidth="1"/>
    <col min="12549" max="12549" width="9.140625" style="7" customWidth="1"/>
    <col min="12550" max="12550" width="9.5703125" style="7" customWidth="1"/>
    <col min="12551" max="12551" width="0" style="7" hidden="1" customWidth="1"/>
    <col min="12552" max="12552" width="8.7109375" style="7" customWidth="1"/>
    <col min="12553" max="12553" width="6.5703125" style="7" customWidth="1"/>
    <col min="12554" max="12554" width="9.140625" style="7" customWidth="1"/>
    <col min="12555" max="12555" width="0" style="7" hidden="1" customWidth="1"/>
    <col min="12556" max="12556" width="11.42578125" style="7" bestFit="1" customWidth="1"/>
    <col min="12557" max="12557" width="10.7109375" style="7" customWidth="1"/>
    <col min="12558" max="12558" width="8" style="7" customWidth="1"/>
    <col min="12559" max="12559" width="10.85546875" style="7" customWidth="1"/>
    <col min="12560" max="12561" width="8.85546875" style="7" customWidth="1"/>
    <col min="12562" max="12562" width="0" style="7" hidden="1" customWidth="1"/>
    <col min="12563" max="12800" width="9.140625" style="7"/>
    <col min="12801" max="12801" width="14.7109375" style="7" customWidth="1"/>
    <col min="12802" max="12802" width="0" style="7" hidden="1" customWidth="1"/>
    <col min="12803" max="12803" width="7.140625" style="7" customWidth="1"/>
    <col min="12804" max="12804" width="7.28515625" style="7" bestFit="1" customWidth="1"/>
    <col min="12805" max="12805" width="9.140625" style="7" customWidth="1"/>
    <col min="12806" max="12806" width="9.5703125" style="7" customWidth="1"/>
    <col min="12807" max="12807" width="0" style="7" hidden="1" customWidth="1"/>
    <col min="12808" max="12808" width="8.7109375" style="7" customWidth="1"/>
    <col min="12809" max="12809" width="6.5703125" style="7" customWidth="1"/>
    <col min="12810" max="12810" width="9.140625" style="7" customWidth="1"/>
    <col min="12811" max="12811" width="0" style="7" hidden="1" customWidth="1"/>
    <col min="12812" max="12812" width="11.42578125" style="7" bestFit="1" customWidth="1"/>
    <col min="12813" max="12813" width="10.7109375" style="7" customWidth="1"/>
    <col min="12814" max="12814" width="8" style="7" customWidth="1"/>
    <col min="12815" max="12815" width="10.85546875" style="7" customWidth="1"/>
    <col min="12816" max="12817" width="8.85546875" style="7" customWidth="1"/>
    <col min="12818" max="12818" width="0" style="7" hidden="1" customWidth="1"/>
    <col min="12819" max="13056" width="9.140625" style="7"/>
    <col min="13057" max="13057" width="14.7109375" style="7" customWidth="1"/>
    <col min="13058" max="13058" width="0" style="7" hidden="1" customWidth="1"/>
    <col min="13059" max="13059" width="7.140625" style="7" customWidth="1"/>
    <col min="13060" max="13060" width="7.28515625" style="7" bestFit="1" customWidth="1"/>
    <col min="13061" max="13061" width="9.140625" style="7" customWidth="1"/>
    <col min="13062" max="13062" width="9.5703125" style="7" customWidth="1"/>
    <col min="13063" max="13063" width="0" style="7" hidden="1" customWidth="1"/>
    <col min="13064" max="13064" width="8.7109375" style="7" customWidth="1"/>
    <col min="13065" max="13065" width="6.5703125" style="7" customWidth="1"/>
    <col min="13066" max="13066" width="9.140625" style="7" customWidth="1"/>
    <col min="13067" max="13067" width="0" style="7" hidden="1" customWidth="1"/>
    <col min="13068" max="13068" width="11.42578125" style="7" bestFit="1" customWidth="1"/>
    <col min="13069" max="13069" width="10.7109375" style="7" customWidth="1"/>
    <col min="13070" max="13070" width="8" style="7" customWidth="1"/>
    <col min="13071" max="13071" width="10.85546875" style="7" customWidth="1"/>
    <col min="13072" max="13073" width="8.85546875" style="7" customWidth="1"/>
    <col min="13074" max="13074" width="0" style="7" hidden="1" customWidth="1"/>
    <col min="13075" max="13312" width="9.140625" style="7"/>
    <col min="13313" max="13313" width="14.7109375" style="7" customWidth="1"/>
    <col min="13314" max="13314" width="0" style="7" hidden="1" customWidth="1"/>
    <col min="13315" max="13315" width="7.140625" style="7" customWidth="1"/>
    <col min="13316" max="13316" width="7.28515625" style="7" bestFit="1" customWidth="1"/>
    <col min="13317" max="13317" width="9.140625" style="7" customWidth="1"/>
    <col min="13318" max="13318" width="9.5703125" style="7" customWidth="1"/>
    <col min="13319" max="13319" width="0" style="7" hidden="1" customWidth="1"/>
    <col min="13320" max="13320" width="8.7109375" style="7" customWidth="1"/>
    <col min="13321" max="13321" width="6.5703125" style="7" customWidth="1"/>
    <col min="13322" max="13322" width="9.140625" style="7" customWidth="1"/>
    <col min="13323" max="13323" width="0" style="7" hidden="1" customWidth="1"/>
    <col min="13324" max="13324" width="11.42578125" style="7" bestFit="1" customWidth="1"/>
    <col min="13325" max="13325" width="10.7109375" style="7" customWidth="1"/>
    <col min="13326" max="13326" width="8" style="7" customWidth="1"/>
    <col min="13327" max="13327" width="10.85546875" style="7" customWidth="1"/>
    <col min="13328" max="13329" width="8.85546875" style="7" customWidth="1"/>
    <col min="13330" max="13330" width="0" style="7" hidden="1" customWidth="1"/>
    <col min="13331" max="13568" width="9.140625" style="7"/>
    <col min="13569" max="13569" width="14.7109375" style="7" customWidth="1"/>
    <col min="13570" max="13570" width="0" style="7" hidden="1" customWidth="1"/>
    <col min="13571" max="13571" width="7.140625" style="7" customWidth="1"/>
    <col min="13572" max="13572" width="7.28515625" style="7" bestFit="1" customWidth="1"/>
    <col min="13573" max="13573" width="9.140625" style="7" customWidth="1"/>
    <col min="13574" max="13574" width="9.5703125" style="7" customWidth="1"/>
    <col min="13575" max="13575" width="0" style="7" hidden="1" customWidth="1"/>
    <col min="13576" max="13576" width="8.7109375" style="7" customWidth="1"/>
    <col min="13577" max="13577" width="6.5703125" style="7" customWidth="1"/>
    <col min="13578" max="13578" width="9.140625" style="7" customWidth="1"/>
    <col min="13579" max="13579" width="0" style="7" hidden="1" customWidth="1"/>
    <col min="13580" max="13580" width="11.42578125" style="7" bestFit="1" customWidth="1"/>
    <col min="13581" max="13581" width="10.7109375" style="7" customWidth="1"/>
    <col min="13582" max="13582" width="8" style="7" customWidth="1"/>
    <col min="13583" max="13583" width="10.85546875" style="7" customWidth="1"/>
    <col min="13584" max="13585" width="8.85546875" style="7" customWidth="1"/>
    <col min="13586" max="13586" width="0" style="7" hidden="1" customWidth="1"/>
    <col min="13587" max="13824" width="9.140625" style="7"/>
    <col min="13825" max="13825" width="14.7109375" style="7" customWidth="1"/>
    <col min="13826" max="13826" width="0" style="7" hidden="1" customWidth="1"/>
    <col min="13827" max="13827" width="7.140625" style="7" customWidth="1"/>
    <col min="13828" max="13828" width="7.28515625" style="7" bestFit="1" customWidth="1"/>
    <col min="13829" max="13829" width="9.140625" style="7" customWidth="1"/>
    <col min="13830" max="13830" width="9.5703125" style="7" customWidth="1"/>
    <col min="13831" max="13831" width="0" style="7" hidden="1" customWidth="1"/>
    <col min="13832" max="13832" width="8.7109375" style="7" customWidth="1"/>
    <col min="13833" max="13833" width="6.5703125" style="7" customWidth="1"/>
    <col min="13834" max="13834" width="9.140625" style="7" customWidth="1"/>
    <col min="13835" max="13835" width="0" style="7" hidden="1" customWidth="1"/>
    <col min="13836" max="13836" width="11.42578125" style="7" bestFit="1" customWidth="1"/>
    <col min="13837" max="13837" width="10.7109375" style="7" customWidth="1"/>
    <col min="13838" max="13838" width="8" style="7" customWidth="1"/>
    <col min="13839" max="13839" width="10.85546875" style="7" customWidth="1"/>
    <col min="13840" max="13841" width="8.85546875" style="7" customWidth="1"/>
    <col min="13842" max="13842" width="0" style="7" hidden="1" customWidth="1"/>
    <col min="13843" max="14080" width="9.140625" style="7"/>
    <col min="14081" max="14081" width="14.7109375" style="7" customWidth="1"/>
    <col min="14082" max="14082" width="0" style="7" hidden="1" customWidth="1"/>
    <col min="14083" max="14083" width="7.140625" style="7" customWidth="1"/>
    <col min="14084" max="14084" width="7.28515625" style="7" bestFit="1" customWidth="1"/>
    <col min="14085" max="14085" width="9.140625" style="7" customWidth="1"/>
    <col min="14086" max="14086" width="9.5703125" style="7" customWidth="1"/>
    <col min="14087" max="14087" width="0" style="7" hidden="1" customWidth="1"/>
    <col min="14088" max="14088" width="8.7109375" style="7" customWidth="1"/>
    <col min="14089" max="14089" width="6.5703125" style="7" customWidth="1"/>
    <col min="14090" max="14090" width="9.140625" style="7" customWidth="1"/>
    <col min="14091" max="14091" width="0" style="7" hidden="1" customWidth="1"/>
    <col min="14092" max="14092" width="11.42578125" style="7" bestFit="1" customWidth="1"/>
    <col min="14093" max="14093" width="10.7109375" style="7" customWidth="1"/>
    <col min="14094" max="14094" width="8" style="7" customWidth="1"/>
    <col min="14095" max="14095" width="10.85546875" style="7" customWidth="1"/>
    <col min="14096" max="14097" width="8.85546875" style="7" customWidth="1"/>
    <col min="14098" max="14098" width="0" style="7" hidden="1" customWidth="1"/>
    <col min="14099" max="14336" width="9.140625" style="7"/>
    <col min="14337" max="14337" width="14.7109375" style="7" customWidth="1"/>
    <col min="14338" max="14338" width="0" style="7" hidden="1" customWidth="1"/>
    <col min="14339" max="14339" width="7.140625" style="7" customWidth="1"/>
    <col min="14340" max="14340" width="7.28515625" style="7" bestFit="1" customWidth="1"/>
    <col min="14341" max="14341" width="9.140625" style="7" customWidth="1"/>
    <col min="14342" max="14342" width="9.5703125" style="7" customWidth="1"/>
    <col min="14343" max="14343" width="0" style="7" hidden="1" customWidth="1"/>
    <col min="14344" max="14344" width="8.7109375" style="7" customWidth="1"/>
    <col min="14345" max="14345" width="6.5703125" style="7" customWidth="1"/>
    <col min="14346" max="14346" width="9.140625" style="7" customWidth="1"/>
    <col min="14347" max="14347" width="0" style="7" hidden="1" customWidth="1"/>
    <col min="14348" max="14348" width="11.42578125" style="7" bestFit="1" customWidth="1"/>
    <col min="14349" max="14349" width="10.7109375" style="7" customWidth="1"/>
    <col min="14350" max="14350" width="8" style="7" customWidth="1"/>
    <col min="14351" max="14351" width="10.85546875" style="7" customWidth="1"/>
    <col min="14352" max="14353" width="8.85546875" style="7" customWidth="1"/>
    <col min="14354" max="14354" width="0" style="7" hidden="1" customWidth="1"/>
    <col min="14355" max="14592" width="9.140625" style="7"/>
    <col min="14593" max="14593" width="14.7109375" style="7" customWidth="1"/>
    <col min="14594" max="14594" width="0" style="7" hidden="1" customWidth="1"/>
    <col min="14595" max="14595" width="7.140625" style="7" customWidth="1"/>
    <col min="14596" max="14596" width="7.28515625" style="7" bestFit="1" customWidth="1"/>
    <col min="14597" max="14597" width="9.140625" style="7" customWidth="1"/>
    <col min="14598" max="14598" width="9.5703125" style="7" customWidth="1"/>
    <col min="14599" max="14599" width="0" style="7" hidden="1" customWidth="1"/>
    <col min="14600" max="14600" width="8.7109375" style="7" customWidth="1"/>
    <col min="14601" max="14601" width="6.5703125" style="7" customWidth="1"/>
    <col min="14602" max="14602" width="9.140625" style="7" customWidth="1"/>
    <col min="14603" max="14603" width="0" style="7" hidden="1" customWidth="1"/>
    <col min="14604" max="14604" width="11.42578125" style="7" bestFit="1" customWidth="1"/>
    <col min="14605" max="14605" width="10.7109375" style="7" customWidth="1"/>
    <col min="14606" max="14606" width="8" style="7" customWidth="1"/>
    <col min="14607" max="14607" width="10.85546875" style="7" customWidth="1"/>
    <col min="14608" max="14609" width="8.85546875" style="7" customWidth="1"/>
    <col min="14610" max="14610" width="0" style="7" hidden="1" customWidth="1"/>
    <col min="14611" max="14848" width="9.140625" style="7"/>
    <col min="14849" max="14849" width="14.7109375" style="7" customWidth="1"/>
    <col min="14850" max="14850" width="0" style="7" hidden="1" customWidth="1"/>
    <col min="14851" max="14851" width="7.140625" style="7" customWidth="1"/>
    <col min="14852" max="14852" width="7.28515625" style="7" bestFit="1" customWidth="1"/>
    <col min="14853" max="14853" width="9.140625" style="7" customWidth="1"/>
    <col min="14854" max="14854" width="9.5703125" style="7" customWidth="1"/>
    <col min="14855" max="14855" width="0" style="7" hidden="1" customWidth="1"/>
    <col min="14856" max="14856" width="8.7109375" style="7" customWidth="1"/>
    <col min="14857" max="14857" width="6.5703125" style="7" customWidth="1"/>
    <col min="14858" max="14858" width="9.140625" style="7" customWidth="1"/>
    <col min="14859" max="14859" width="0" style="7" hidden="1" customWidth="1"/>
    <col min="14860" max="14860" width="11.42578125" style="7" bestFit="1" customWidth="1"/>
    <col min="14861" max="14861" width="10.7109375" style="7" customWidth="1"/>
    <col min="14862" max="14862" width="8" style="7" customWidth="1"/>
    <col min="14863" max="14863" width="10.85546875" style="7" customWidth="1"/>
    <col min="14864" max="14865" width="8.85546875" style="7" customWidth="1"/>
    <col min="14866" max="14866" width="0" style="7" hidden="1" customWidth="1"/>
    <col min="14867" max="15104" width="9.140625" style="7"/>
    <col min="15105" max="15105" width="14.7109375" style="7" customWidth="1"/>
    <col min="15106" max="15106" width="0" style="7" hidden="1" customWidth="1"/>
    <col min="15107" max="15107" width="7.140625" style="7" customWidth="1"/>
    <col min="15108" max="15108" width="7.28515625" style="7" bestFit="1" customWidth="1"/>
    <col min="15109" max="15109" width="9.140625" style="7" customWidth="1"/>
    <col min="15110" max="15110" width="9.5703125" style="7" customWidth="1"/>
    <col min="15111" max="15111" width="0" style="7" hidden="1" customWidth="1"/>
    <col min="15112" max="15112" width="8.7109375" style="7" customWidth="1"/>
    <col min="15113" max="15113" width="6.5703125" style="7" customWidth="1"/>
    <col min="15114" max="15114" width="9.140625" style="7" customWidth="1"/>
    <col min="15115" max="15115" width="0" style="7" hidden="1" customWidth="1"/>
    <col min="15116" max="15116" width="11.42578125" style="7" bestFit="1" customWidth="1"/>
    <col min="15117" max="15117" width="10.7109375" style="7" customWidth="1"/>
    <col min="15118" max="15118" width="8" style="7" customWidth="1"/>
    <col min="15119" max="15119" width="10.85546875" style="7" customWidth="1"/>
    <col min="15120" max="15121" width="8.85546875" style="7" customWidth="1"/>
    <col min="15122" max="15122" width="0" style="7" hidden="1" customWidth="1"/>
    <col min="15123" max="15360" width="9.140625" style="7"/>
    <col min="15361" max="15361" width="14.7109375" style="7" customWidth="1"/>
    <col min="15362" max="15362" width="0" style="7" hidden="1" customWidth="1"/>
    <col min="15363" max="15363" width="7.140625" style="7" customWidth="1"/>
    <col min="15364" max="15364" width="7.28515625" style="7" bestFit="1" customWidth="1"/>
    <col min="15365" max="15365" width="9.140625" style="7" customWidth="1"/>
    <col min="15366" max="15366" width="9.5703125" style="7" customWidth="1"/>
    <col min="15367" max="15367" width="0" style="7" hidden="1" customWidth="1"/>
    <col min="15368" max="15368" width="8.7109375" style="7" customWidth="1"/>
    <col min="15369" max="15369" width="6.5703125" style="7" customWidth="1"/>
    <col min="15370" max="15370" width="9.140625" style="7" customWidth="1"/>
    <col min="15371" max="15371" width="0" style="7" hidden="1" customWidth="1"/>
    <col min="15372" max="15372" width="11.42578125" style="7" bestFit="1" customWidth="1"/>
    <col min="15373" max="15373" width="10.7109375" style="7" customWidth="1"/>
    <col min="15374" max="15374" width="8" style="7" customWidth="1"/>
    <col min="15375" max="15375" width="10.85546875" style="7" customWidth="1"/>
    <col min="15376" max="15377" width="8.85546875" style="7" customWidth="1"/>
    <col min="15378" max="15378" width="0" style="7" hidden="1" customWidth="1"/>
    <col min="15379" max="15616" width="9.140625" style="7"/>
    <col min="15617" max="15617" width="14.7109375" style="7" customWidth="1"/>
    <col min="15618" max="15618" width="0" style="7" hidden="1" customWidth="1"/>
    <col min="15619" max="15619" width="7.140625" style="7" customWidth="1"/>
    <col min="15620" max="15620" width="7.28515625" style="7" bestFit="1" customWidth="1"/>
    <col min="15621" max="15621" width="9.140625" style="7" customWidth="1"/>
    <col min="15622" max="15622" width="9.5703125" style="7" customWidth="1"/>
    <col min="15623" max="15623" width="0" style="7" hidden="1" customWidth="1"/>
    <col min="15624" max="15624" width="8.7109375" style="7" customWidth="1"/>
    <col min="15625" max="15625" width="6.5703125" style="7" customWidth="1"/>
    <col min="15626" max="15626" width="9.140625" style="7" customWidth="1"/>
    <col min="15627" max="15627" width="0" style="7" hidden="1" customWidth="1"/>
    <col min="15628" max="15628" width="11.42578125" style="7" bestFit="1" customWidth="1"/>
    <col min="15629" max="15629" width="10.7109375" style="7" customWidth="1"/>
    <col min="15630" max="15630" width="8" style="7" customWidth="1"/>
    <col min="15631" max="15631" width="10.85546875" style="7" customWidth="1"/>
    <col min="15632" max="15633" width="8.85546875" style="7" customWidth="1"/>
    <col min="15634" max="15634" width="0" style="7" hidden="1" customWidth="1"/>
    <col min="15635" max="15872" width="9.140625" style="7"/>
    <col min="15873" max="15873" width="14.7109375" style="7" customWidth="1"/>
    <col min="15874" max="15874" width="0" style="7" hidden="1" customWidth="1"/>
    <col min="15875" max="15875" width="7.140625" style="7" customWidth="1"/>
    <col min="15876" max="15876" width="7.28515625" style="7" bestFit="1" customWidth="1"/>
    <col min="15877" max="15877" width="9.140625" style="7" customWidth="1"/>
    <col min="15878" max="15878" width="9.5703125" style="7" customWidth="1"/>
    <col min="15879" max="15879" width="0" style="7" hidden="1" customWidth="1"/>
    <col min="15880" max="15880" width="8.7109375" style="7" customWidth="1"/>
    <col min="15881" max="15881" width="6.5703125" style="7" customWidth="1"/>
    <col min="15882" max="15882" width="9.140625" style="7" customWidth="1"/>
    <col min="15883" max="15883" width="0" style="7" hidden="1" customWidth="1"/>
    <col min="15884" max="15884" width="11.42578125" style="7" bestFit="1" customWidth="1"/>
    <col min="15885" max="15885" width="10.7109375" style="7" customWidth="1"/>
    <col min="15886" max="15886" width="8" style="7" customWidth="1"/>
    <col min="15887" max="15887" width="10.85546875" style="7" customWidth="1"/>
    <col min="15888" max="15889" width="8.85546875" style="7" customWidth="1"/>
    <col min="15890" max="15890" width="0" style="7" hidden="1" customWidth="1"/>
    <col min="15891" max="16128" width="9.140625" style="7"/>
    <col min="16129" max="16129" width="14.7109375" style="7" customWidth="1"/>
    <col min="16130" max="16130" width="0" style="7" hidden="1" customWidth="1"/>
    <col min="16131" max="16131" width="7.140625" style="7" customWidth="1"/>
    <col min="16132" max="16132" width="7.28515625" style="7" bestFit="1" customWidth="1"/>
    <col min="16133" max="16133" width="9.140625" style="7" customWidth="1"/>
    <col min="16134" max="16134" width="9.5703125" style="7" customWidth="1"/>
    <col min="16135" max="16135" width="0" style="7" hidden="1" customWidth="1"/>
    <col min="16136" max="16136" width="8.7109375" style="7" customWidth="1"/>
    <col min="16137" max="16137" width="6.5703125" style="7" customWidth="1"/>
    <col min="16138" max="16138" width="9.140625" style="7" customWidth="1"/>
    <col min="16139" max="16139" width="0" style="7" hidden="1" customWidth="1"/>
    <col min="16140" max="16140" width="11.42578125" style="7" bestFit="1" customWidth="1"/>
    <col min="16141" max="16141" width="10.7109375" style="7" customWidth="1"/>
    <col min="16142" max="16142" width="8" style="7" customWidth="1"/>
    <col min="16143" max="16143" width="10.85546875" style="7" customWidth="1"/>
    <col min="16144" max="16145" width="8.85546875" style="7" customWidth="1"/>
    <col min="16146" max="16146" width="0" style="7" hidden="1" customWidth="1"/>
    <col min="16147" max="16384" width="9.140625" style="7"/>
  </cols>
  <sheetData>
    <row r="1" spans="1:18" ht="27.75" customHeight="1" x14ac:dyDescent="0.25">
      <c r="A1" s="146" t="s">
        <v>160</v>
      </c>
      <c r="B1" s="146"/>
      <c r="C1" s="146"/>
      <c r="D1" s="146"/>
      <c r="E1" s="146"/>
      <c r="F1" s="146"/>
      <c r="G1" s="146"/>
      <c r="H1" s="146"/>
      <c r="I1" s="146"/>
      <c r="J1" s="146"/>
      <c r="K1" s="146"/>
      <c r="L1" s="146"/>
      <c r="M1" s="146"/>
      <c r="N1" s="146"/>
      <c r="O1" s="146"/>
      <c r="P1" s="146"/>
      <c r="Q1" s="146"/>
      <c r="R1" s="146"/>
    </row>
    <row r="2" spans="1:18" ht="6" customHeight="1" x14ac:dyDescent="0.25">
      <c r="A2" s="8"/>
      <c r="B2" s="8"/>
      <c r="C2" s="9"/>
      <c r="D2" s="9"/>
      <c r="E2" s="9"/>
      <c r="F2" s="9"/>
      <c r="G2" s="9"/>
      <c r="H2" s="9"/>
      <c r="I2" s="9"/>
      <c r="J2" s="9"/>
      <c r="K2" s="9"/>
      <c r="L2" s="9"/>
      <c r="M2" s="96"/>
      <c r="N2" s="96"/>
      <c r="O2" s="96"/>
      <c r="P2" s="96"/>
      <c r="Q2" s="96"/>
      <c r="R2" s="33"/>
    </row>
    <row r="3" spans="1:18" ht="35.25" customHeight="1" x14ac:dyDescent="0.25">
      <c r="A3" s="10"/>
      <c r="B3" s="10"/>
      <c r="C3" s="11" t="s">
        <v>161</v>
      </c>
      <c r="D3" s="11" t="s">
        <v>162</v>
      </c>
      <c r="E3" s="11" t="s">
        <v>163</v>
      </c>
      <c r="F3" s="11" t="s">
        <v>164</v>
      </c>
      <c r="G3" s="11" t="s">
        <v>165</v>
      </c>
      <c r="H3" s="97" t="s">
        <v>166</v>
      </c>
      <c r="I3" s="11" t="s">
        <v>167</v>
      </c>
      <c r="J3" s="11" t="s">
        <v>168</v>
      </c>
      <c r="K3" s="11" t="s">
        <v>169</v>
      </c>
      <c r="L3" s="97" t="s">
        <v>170</v>
      </c>
      <c r="M3" s="11" t="s">
        <v>171</v>
      </c>
      <c r="N3" s="11" t="s">
        <v>172</v>
      </c>
      <c r="O3" s="11" t="s">
        <v>173</v>
      </c>
      <c r="P3" s="11" t="s">
        <v>174</v>
      </c>
      <c r="Q3" s="68" t="s">
        <v>175</v>
      </c>
      <c r="R3" s="98" t="s">
        <v>176</v>
      </c>
    </row>
    <row r="4" spans="1:18" ht="12" customHeight="1" x14ac:dyDescent="0.25">
      <c r="A4" s="12" t="s">
        <v>177</v>
      </c>
      <c r="B4" s="12"/>
      <c r="C4" s="12"/>
      <c r="D4" s="12"/>
      <c r="E4" s="12"/>
      <c r="F4" s="12"/>
      <c r="G4" s="12"/>
      <c r="H4" s="12"/>
      <c r="I4" s="12"/>
      <c r="J4" s="12"/>
      <c r="K4" s="12"/>
      <c r="L4" s="12"/>
      <c r="M4" s="12"/>
      <c r="N4" s="12"/>
      <c r="O4" s="12"/>
      <c r="P4" s="12"/>
      <c r="Q4" s="12"/>
      <c r="R4" s="12"/>
    </row>
    <row r="5" spans="1:18" ht="12" customHeight="1" x14ac:dyDescent="0.25">
      <c r="A5" s="13" t="s">
        <v>85</v>
      </c>
      <c r="B5" s="14"/>
      <c r="C5" s="14"/>
      <c r="D5" s="14"/>
      <c r="E5" s="14"/>
      <c r="F5" s="14"/>
      <c r="G5" s="14"/>
      <c r="H5" s="14"/>
      <c r="I5" s="14"/>
      <c r="J5" s="14"/>
      <c r="K5" s="14"/>
      <c r="L5" s="14"/>
      <c r="M5" s="14"/>
      <c r="N5" s="14"/>
      <c r="O5" s="14"/>
      <c r="P5" s="14"/>
      <c r="Q5" s="14"/>
      <c r="R5" s="14"/>
    </row>
    <row r="6" spans="1:18" ht="12" customHeight="1" x14ac:dyDescent="0.25">
      <c r="A6" s="15" t="s">
        <v>6</v>
      </c>
      <c r="B6"/>
      <c r="C6" s="16">
        <v>58491</v>
      </c>
      <c r="D6" s="17">
        <v>58491</v>
      </c>
      <c r="E6" s="17">
        <v>244200</v>
      </c>
      <c r="F6" s="17">
        <v>9217544</v>
      </c>
      <c r="G6" s="17">
        <v>9554040</v>
      </c>
      <c r="H6" s="17">
        <f>G6/365.25</f>
        <v>26157.53593429158</v>
      </c>
      <c r="I6" s="17">
        <v>151</v>
      </c>
      <c r="J6" s="17">
        <v>55472208</v>
      </c>
      <c r="K6" s="19">
        <v>25860700886</v>
      </c>
      <c r="L6" s="19">
        <f>K6/365.25</f>
        <v>70802740.276522934</v>
      </c>
      <c r="M6" s="99">
        <v>1.054419899781166</v>
      </c>
      <c r="N6" s="99">
        <v>157.58909917765126</v>
      </c>
      <c r="O6" s="99">
        <v>4.1750012822485507</v>
      </c>
      <c r="P6" s="99">
        <v>37.745880425880429</v>
      </c>
      <c r="Q6" s="99">
        <f>I6/(H6/1000)</f>
        <v>5.7727149980531793</v>
      </c>
      <c r="R6" s="99">
        <v>1.5804832301309184</v>
      </c>
    </row>
    <row r="7" spans="1:18" ht="12.75" customHeight="1" x14ac:dyDescent="0.25">
      <c r="A7" s="15" t="s">
        <v>3</v>
      </c>
      <c r="B7"/>
      <c r="C7" s="16">
        <v>58471</v>
      </c>
      <c r="D7" s="17">
        <v>58471</v>
      </c>
      <c r="E7" s="17">
        <v>243797</v>
      </c>
      <c r="F7" s="17">
        <v>9204141</v>
      </c>
      <c r="G7" s="17">
        <v>9543192</v>
      </c>
      <c r="H7" s="17">
        <f>G7/365.25</f>
        <v>26127.83572895277</v>
      </c>
      <c r="I7" s="17">
        <v>89</v>
      </c>
      <c r="J7" s="17">
        <v>55473570</v>
      </c>
      <c r="K7" s="19">
        <v>25866372439</v>
      </c>
      <c r="L7" s="19">
        <f>K7/365.25</f>
        <v>70818268.142368242</v>
      </c>
      <c r="M7" s="99">
        <v>1.0540334793668407</v>
      </c>
      <c r="N7" s="99">
        <v>157.41377777017667</v>
      </c>
      <c r="O7" s="99">
        <v>4.1695370354534731</v>
      </c>
      <c r="P7" s="99">
        <v>37.753298851093327</v>
      </c>
      <c r="Q7" s="99">
        <f>I7/(H7/1000)</f>
        <v>3.4063288258268303</v>
      </c>
      <c r="R7" s="99">
        <v>0.93260200570207541</v>
      </c>
    </row>
    <row r="8" spans="1:18" x14ac:dyDescent="0.25">
      <c r="A8" s="15" t="s">
        <v>86</v>
      </c>
      <c r="B8"/>
      <c r="C8" s="16">
        <v>58330</v>
      </c>
      <c r="D8" s="17">
        <v>58330</v>
      </c>
      <c r="E8" s="17">
        <v>243249</v>
      </c>
      <c r="F8" s="17">
        <v>9184744</v>
      </c>
      <c r="G8" s="17">
        <v>9516493</v>
      </c>
      <c r="H8" s="17">
        <f>G8/365.25</f>
        <v>26054.737850787133</v>
      </c>
      <c r="I8" s="17">
        <v>236</v>
      </c>
      <c r="J8" s="17">
        <v>55470220</v>
      </c>
      <c r="K8" s="19">
        <v>25856144368</v>
      </c>
      <c r="L8" s="19">
        <f>K8/365.25</f>
        <v>70790265.210130051</v>
      </c>
      <c r="M8" s="99">
        <v>1.0515552308968668</v>
      </c>
      <c r="N8" s="99">
        <v>157.46175210012001</v>
      </c>
      <c r="O8" s="99">
        <v>4.1702211554946</v>
      </c>
      <c r="P8" s="99">
        <v>37.758609490686496</v>
      </c>
      <c r="Q8" s="99">
        <f>I8/(H8/1000)</f>
        <v>9.0578535601297663</v>
      </c>
      <c r="R8" s="99">
        <v>2.4799051499328586</v>
      </c>
    </row>
    <row r="9" spans="1:18" x14ac:dyDescent="0.25">
      <c r="A9" s="20" t="s">
        <v>87</v>
      </c>
      <c r="B9" s="21"/>
      <c r="C9" s="22"/>
      <c r="D9" s="23"/>
      <c r="E9" s="23"/>
      <c r="F9" s="23"/>
      <c r="G9" s="23"/>
      <c r="H9" s="23"/>
      <c r="I9" s="23"/>
      <c r="J9" s="23"/>
      <c r="K9" s="22"/>
      <c r="L9" s="22"/>
      <c r="M9" s="22"/>
      <c r="N9" s="22"/>
      <c r="O9" s="22"/>
      <c r="P9" s="22"/>
      <c r="Q9" s="22"/>
      <c r="R9" s="100"/>
    </row>
    <row r="10" spans="1:18" x14ac:dyDescent="0.25">
      <c r="A10" s="15" t="s">
        <v>6</v>
      </c>
      <c r="B10"/>
      <c r="C10" s="16">
        <v>53323</v>
      </c>
      <c r="D10" s="17">
        <v>53323</v>
      </c>
      <c r="E10" s="17">
        <v>224899</v>
      </c>
      <c r="F10" s="17">
        <v>8527685</v>
      </c>
      <c r="G10" s="17">
        <v>8836105</v>
      </c>
      <c r="H10" s="17">
        <f>G10/365.25</f>
        <v>24191.937029431894</v>
      </c>
      <c r="I10" s="17">
        <v>136</v>
      </c>
      <c r="J10" s="17">
        <v>47292158</v>
      </c>
      <c r="K10" s="19">
        <v>22389788637</v>
      </c>
      <c r="L10" s="19">
        <f>K10/365.25</f>
        <v>61299900.443531826</v>
      </c>
      <c r="M10" s="99">
        <v>1.127523087442954</v>
      </c>
      <c r="N10" s="99">
        <v>159.92507923410162</v>
      </c>
      <c r="O10" s="99">
        <v>4.2176734242259437</v>
      </c>
      <c r="P10" s="99">
        <v>37.917843120689732</v>
      </c>
      <c r="Q10" s="99">
        <f>I10/(H10/1000)</f>
        <v>5.6217077547177183</v>
      </c>
      <c r="R10" s="99">
        <v>1.5391397001280542</v>
      </c>
    </row>
    <row r="11" spans="1:18" x14ac:dyDescent="0.25">
      <c r="A11" s="15" t="s">
        <v>3</v>
      </c>
      <c r="B11"/>
      <c r="C11" s="16">
        <v>53315</v>
      </c>
      <c r="D11" s="17">
        <v>53315</v>
      </c>
      <c r="E11" s="17">
        <v>224564</v>
      </c>
      <c r="F11" s="17">
        <v>8516232</v>
      </c>
      <c r="G11" s="17">
        <v>8827820</v>
      </c>
      <c r="H11" s="17">
        <f>G11/365.25</f>
        <v>24169.253935660505</v>
      </c>
      <c r="I11" s="17">
        <v>81</v>
      </c>
      <c r="J11" s="17">
        <v>47293721</v>
      </c>
      <c r="K11" s="19">
        <v>22394768190</v>
      </c>
      <c r="L11" s="19">
        <f>K11/365.25</f>
        <v>61313533.716632441</v>
      </c>
      <c r="M11" s="99">
        <v>1.1273166685277312</v>
      </c>
      <c r="N11" s="99">
        <v>159.73425865141141</v>
      </c>
      <c r="O11" s="99">
        <v>4.2120228828659849</v>
      </c>
      <c r="P11" s="99">
        <v>37.923407135604997</v>
      </c>
      <c r="Q11" s="99">
        <f>I11/(H11/1000)</f>
        <v>3.3513653427460013</v>
      </c>
      <c r="R11" s="99">
        <v>0.91755382416043818</v>
      </c>
    </row>
    <row r="12" spans="1:18" x14ac:dyDescent="0.25">
      <c r="A12" s="15" t="s">
        <v>86</v>
      </c>
      <c r="B12"/>
      <c r="C12" s="16">
        <v>53176</v>
      </c>
      <c r="D12" s="17">
        <v>53176</v>
      </c>
      <c r="E12" s="17">
        <v>224035</v>
      </c>
      <c r="F12" s="17">
        <v>8497468</v>
      </c>
      <c r="G12" s="17">
        <v>8802134</v>
      </c>
      <c r="H12" s="17">
        <f>G12/365.25</f>
        <v>24098.92950034223</v>
      </c>
      <c r="I12" s="17">
        <v>214</v>
      </c>
      <c r="J12" s="17">
        <v>47290142</v>
      </c>
      <c r="K12" s="19">
        <v>22385707936</v>
      </c>
      <c r="L12" s="19">
        <f>K12/365.25</f>
        <v>61288728.093086928</v>
      </c>
      <c r="M12" s="99">
        <v>1.1244626839987073</v>
      </c>
      <c r="N12" s="99">
        <v>159.79893184895442</v>
      </c>
      <c r="O12" s="99">
        <v>4.2130848503084097</v>
      </c>
      <c r="P12" s="99">
        <v>37.929198562724572</v>
      </c>
      <c r="Q12" s="99">
        <f>I12/(H12/1000)</f>
        <v>8.8800624939361299</v>
      </c>
      <c r="R12" s="99">
        <v>2.4312286088805282</v>
      </c>
    </row>
    <row r="13" spans="1:18" x14ac:dyDescent="0.25">
      <c r="A13" s="12" t="s">
        <v>178</v>
      </c>
      <c r="B13" s="12"/>
      <c r="C13" s="12"/>
      <c r="D13" s="12"/>
      <c r="E13" s="12"/>
      <c r="F13" s="12"/>
      <c r="G13" s="12"/>
      <c r="H13" s="12"/>
      <c r="I13" s="12"/>
      <c r="J13" s="12"/>
      <c r="K13" s="12"/>
      <c r="L13" s="12"/>
      <c r="M13" s="12"/>
      <c r="N13" s="12"/>
      <c r="O13" s="12"/>
      <c r="P13" s="12"/>
      <c r="Q13" s="12"/>
      <c r="R13" s="12"/>
    </row>
    <row r="14" spans="1:18" x14ac:dyDescent="0.25">
      <c r="A14" s="13" t="s">
        <v>85</v>
      </c>
      <c r="B14" s="14"/>
      <c r="C14" s="14"/>
      <c r="D14" s="14"/>
      <c r="E14" s="14"/>
      <c r="F14" s="14"/>
      <c r="G14" s="14"/>
      <c r="H14" s="14"/>
      <c r="I14" s="14"/>
      <c r="J14" s="14"/>
      <c r="K14" s="14"/>
      <c r="L14" s="14"/>
      <c r="M14" s="14"/>
      <c r="N14" s="14"/>
      <c r="O14" s="14"/>
      <c r="P14" s="14"/>
      <c r="Q14" s="14"/>
      <c r="R14" s="14"/>
    </row>
    <row r="15" spans="1:18" x14ac:dyDescent="0.25">
      <c r="A15" s="15" t="s">
        <v>6</v>
      </c>
      <c r="B15"/>
      <c r="C15" s="16">
        <v>34876</v>
      </c>
      <c r="D15" s="17">
        <v>34876</v>
      </c>
      <c r="E15" s="17">
        <v>127138</v>
      </c>
      <c r="F15" s="17">
        <v>4619608</v>
      </c>
      <c r="G15" s="17">
        <v>4781760</v>
      </c>
      <c r="H15" s="17">
        <f>G15/365.25</f>
        <v>13091.745379876797</v>
      </c>
      <c r="I15" s="17">
        <v>75</v>
      </c>
      <c r="J15" s="17">
        <v>55094021</v>
      </c>
      <c r="K15" s="19">
        <v>25572275648</v>
      </c>
      <c r="L15" s="19">
        <f>K15/365.25</f>
        <v>70013075.01163587</v>
      </c>
      <c r="M15" s="99">
        <v>0.63302694860482223</v>
      </c>
      <c r="N15" s="99">
        <v>132.45808005505219</v>
      </c>
      <c r="O15" s="99">
        <v>3.6454295217341439</v>
      </c>
      <c r="P15" s="99">
        <v>36.335383598924004</v>
      </c>
      <c r="Q15" s="99">
        <f>I15/(H15/1000)</f>
        <v>5.7288006926320021</v>
      </c>
      <c r="R15" s="99">
        <v>1.5684601485645455</v>
      </c>
    </row>
    <row r="16" spans="1:18" x14ac:dyDescent="0.25">
      <c r="A16" s="15" t="s">
        <v>3</v>
      </c>
      <c r="B16"/>
      <c r="C16" s="16">
        <v>34857</v>
      </c>
      <c r="D16" s="17">
        <v>34857</v>
      </c>
      <c r="E16" s="17">
        <v>126896</v>
      </c>
      <c r="F16" s="17">
        <v>4611459</v>
      </c>
      <c r="G16" s="17">
        <v>4774538</v>
      </c>
      <c r="H16" s="17">
        <f>G16/365.25</f>
        <v>13071.972621492128</v>
      </c>
      <c r="I16" s="17">
        <v>49</v>
      </c>
      <c r="J16" s="17">
        <v>55095387</v>
      </c>
      <c r="K16" s="19">
        <v>25577596909</v>
      </c>
      <c r="L16" s="19">
        <f>K16/365.25</f>
        <v>70027643.830253258</v>
      </c>
      <c r="M16" s="99">
        <v>0.63266639727932217</v>
      </c>
      <c r="N16" s="99">
        <v>132.29649711679147</v>
      </c>
      <c r="O16" s="99">
        <v>3.6404739363685916</v>
      </c>
      <c r="P16" s="99">
        <v>36.3404599041735</v>
      </c>
      <c r="Q16" s="99">
        <f>I16/(H16/1000)</f>
        <v>3.7484778631984921</v>
      </c>
      <c r="R16" s="99">
        <v>1.0262773068305246</v>
      </c>
    </row>
    <row r="17" spans="1:18" x14ac:dyDescent="0.25">
      <c r="A17" s="15" t="s">
        <v>86</v>
      </c>
      <c r="B17"/>
      <c r="C17" s="16">
        <v>34798</v>
      </c>
      <c r="D17" s="17">
        <v>34798</v>
      </c>
      <c r="E17" s="17">
        <v>126699</v>
      </c>
      <c r="F17" s="17">
        <v>4604788</v>
      </c>
      <c r="G17" s="17">
        <v>4764541</v>
      </c>
      <c r="H17" s="17">
        <f>G17/365.25</f>
        <v>13044.602327173168</v>
      </c>
      <c r="I17" s="17">
        <v>121</v>
      </c>
      <c r="J17" s="17">
        <v>55092109</v>
      </c>
      <c r="K17" s="19">
        <v>25568327882</v>
      </c>
      <c r="L17" s="19">
        <f>K17/365.25</f>
        <v>70002266.617385358</v>
      </c>
      <c r="M17" s="99">
        <v>0.63163310738385425</v>
      </c>
      <c r="N17" s="99">
        <v>132.32909937352721</v>
      </c>
      <c r="O17" s="99">
        <v>3.6409851140870164</v>
      </c>
      <c r="P17" s="99">
        <v>36.344312109803553</v>
      </c>
      <c r="Q17" s="99">
        <f>I17/(H17/1000)</f>
        <v>9.2758672871111827</v>
      </c>
      <c r="R17" s="99">
        <v>2.539594055335026</v>
      </c>
    </row>
    <row r="18" spans="1:18" x14ac:dyDescent="0.25">
      <c r="A18" s="20" t="s">
        <v>87</v>
      </c>
      <c r="B18" s="22"/>
      <c r="C18" s="22"/>
      <c r="D18" s="22"/>
      <c r="E18" s="22"/>
      <c r="F18" s="22"/>
      <c r="G18" s="22"/>
      <c r="H18" s="22"/>
      <c r="I18" s="21"/>
      <c r="J18" s="22"/>
      <c r="K18" s="22"/>
      <c r="L18" s="22"/>
      <c r="M18" s="22"/>
      <c r="N18" s="22"/>
      <c r="O18" s="22"/>
      <c r="P18" s="22"/>
      <c r="Q18" s="22"/>
      <c r="R18" s="100"/>
    </row>
    <row r="19" spans="1:18" x14ac:dyDescent="0.25">
      <c r="A19" s="15" t="s">
        <v>6</v>
      </c>
      <c r="B19"/>
      <c r="C19" s="16">
        <v>29550</v>
      </c>
      <c r="D19" s="17">
        <v>29550</v>
      </c>
      <c r="E19" s="17">
        <v>108947</v>
      </c>
      <c r="F19" s="17">
        <v>3967675</v>
      </c>
      <c r="G19" s="17">
        <v>4106017</v>
      </c>
      <c r="H19" s="17">
        <f>G19/365.25</f>
        <v>11241.66187542779</v>
      </c>
      <c r="I19" s="17">
        <v>66</v>
      </c>
      <c r="J19" s="17">
        <v>46881941</v>
      </c>
      <c r="K19" s="19">
        <v>22086797166</v>
      </c>
      <c r="L19" s="19">
        <f>K19/365.25</f>
        <v>60470355.006160162</v>
      </c>
      <c r="M19" s="99">
        <v>0.63030666755030473</v>
      </c>
      <c r="N19" s="99">
        <v>134.2698815566836</v>
      </c>
      <c r="O19" s="99">
        <v>3.686869712351946</v>
      </c>
      <c r="P19" s="99">
        <v>36.418396100856377</v>
      </c>
      <c r="Q19" s="99">
        <f>I19/(H19/1000)</f>
        <v>5.8710180693358067</v>
      </c>
      <c r="R19" s="99">
        <v>1.6073971442397827</v>
      </c>
    </row>
    <row r="20" spans="1:18" x14ac:dyDescent="0.25">
      <c r="A20" s="15" t="s">
        <v>3</v>
      </c>
      <c r="B20"/>
      <c r="C20" s="16">
        <v>29536</v>
      </c>
      <c r="D20" s="17">
        <v>29536</v>
      </c>
      <c r="E20" s="17">
        <v>108742</v>
      </c>
      <c r="F20" s="17">
        <v>3960636</v>
      </c>
      <c r="G20" s="17">
        <v>4100357</v>
      </c>
      <c r="H20" s="17">
        <f>G20/365.25</f>
        <v>11226.165639972622</v>
      </c>
      <c r="I20" s="17">
        <v>40</v>
      </c>
      <c r="J20" s="17">
        <v>46883483</v>
      </c>
      <c r="K20" s="19">
        <v>22091421675</v>
      </c>
      <c r="L20" s="19">
        <f>K20/365.25</f>
        <v>60483016.221765913</v>
      </c>
      <c r="M20" s="99">
        <v>0.62998732410729807</v>
      </c>
      <c r="N20" s="99">
        <v>134.09520585048753</v>
      </c>
      <c r="O20" s="99">
        <v>3.6816765980498376</v>
      </c>
      <c r="P20" s="99">
        <v>36.422320722443949</v>
      </c>
      <c r="Q20" s="99">
        <f>I20/(H20/1000)</f>
        <v>3.5631043833500349</v>
      </c>
      <c r="R20" s="99">
        <v>0.97552481405887337</v>
      </c>
    </row>
    <row r="21" spans="1:18" x14ac:dyDescent="0.25">
      <c r="A21" s="15" t="s">
        <v>86</v>
      </c>
      <c r="B21"/>
      <c r="C21" s="16">
        <v>29483</v>
      </c>
      <c r="D21" s="17">
        <v>29483</v>
      </c>
      <c r="E21" s="17">
        <v>108561</v>
      </c>
      <c r="F21" s="17">
        <v>3954445</v>
      </c>
      <c r="G21" s="17">
        <v>4091165</v>
      </c>
      <c r="H21" s="17">
        <f>G21/365.25</f>
        <v>11200.999315537303</v>
      </c>
      <c r="I21" s="17">
        <v>104</v>
      </c>
      <c r="J21" s="17">
        <v>46880108</v>
      </c>
      <c r="K21" s="19">
        <v>22083327652</v>
      </c>
      <c r="L21" s="19">
        <f>K21/365.25</f>
        <v>60460855.9945243</v>
      </c>
      <c r="M21" s="99">
        <v>0.62890213478177148</v>
      </c>
      <c r="N21" s="99">
        <v>134.12627615914255</v>
      </c>
      <c r="O21" s="99">
        <v>3.6821558186073329</v>
      </c>
      <c r="P21" s="99">
        <v>36.426018551781951</v>
      </c>
      <c r="Q21" s="99">
        <f>I21/(H21/1000)</f>
        <v>9.2848858454743333</v>
      </c>
      <c r="R21" s="99">
        <v>2.5420632020463607</v>
      </c>
    </row>
    <row r="22" spans="1:18" x14ac:dyDescent="0.25">
      <c r="A22" s="12" t="s">
        <v>179</v>
      </c>
      <c r="B22" s="12"/>
      <c r="C22" s="12"/>
      <c r="D22" s="12"/>
      <c r="E22" s="12"/>
      <c r="F22" s="12"/>
      <c r="G22" s="12"/>
      <c r="H22" s="12"/>
      <c r="I22" s="12"/>
      <c r="J22" s="12"/>
      <c r="K22" s="12"/>
      <c r="L22" s="12"/>
      <c r="M22" s="12"/>
      <c r="N22" s="12"/>
      <c r="O22" s="12"/>
      <c r="P22" s="12"/>
      <c r="Q22" s="12"/>
      <c r="R22" s="12"/>
    </row>
    <row r="23" spans="1:18" x14ac:dyDescent="0.25">
      <c r="A23" s="13" t="s">
        <v>85</v>
      </c>
      <c r="B23" s="14"/>
      <c r="C23" s="14"/>
      <c r="D23" s="14"/>
      <c r="E23" s="14"/>
      <c r="F23" s="14"/>
      <c r="G23" s="14"/>
      <c r="H23" s="14"/>
      <c r="I23" s="14"/>
      <c r="J23" s="14"/>
      <c r="K23" s="14"/>
      <c r="L23" s="14"/>
      <c r="M23" s="14"/>
      <c r="N23" s="14"/>
      <c r="O23" s="14"/>
      <c r="P23" s="14"/>
      <c r="Q23" s="14"/>
      <c r="R23" s="14"/>
    </row>
    <row r="24" spans="1:18" x14ac:dyDescent="0.25">
      <c r="A24" s="15" t="s">
        <v>6</v>
      </c>
      <c r="B24"/>
      <c r="C24" s="16">
        <v>312306</v>
      </c>
      <c r="D24" s="17">
        <v>312306</v>
      </c>
      <c r="E24" s="17">
        <v>936707</v>
      </c>
      <c r="F24" s="17">
        <v>33629894</v>
      </c>
      <c r="G24" s="17">
        <v>34812144</v>
      </c>
      <c r="H24" s="17">
        <f>G24/365.25</f>
        <v>95310.455852156054</v>
      </c>
      <c r="I24" s="17">
        <v>1080</v>
      </c>
      <c r="J24" s="17">
        <v>55111461</v>
      </c>
      <c r="K24" s="19">
        <v>25567255238</v>
      </c>
      <c r="L24" s="19">
        <f>K24/365.25</f>
        <v>69999329.878165647</v>
      </c>
      <c r="M24" s="99">
        <v>5.6668067645675366</v>
      </c>
      <c r="N24" s="99">
        <v>107.68251010227149</v>
      </c>
      <c r="O24" s="99">
        <v>2.9993243805754615</v>
      </c>
      <c r="P24" s="99">
        <v>35.902255454480432</v>
      </c>
      <c r="Q24" s="99">
        <f>I24/(H24/1000)</f>
        <v>11.331390563017321</v>
      </c>
      <c r="R24" s="99">
        <v>3.1023656572258229</v>
      </c>
    </row>
    <row r="25" spans="1:18" x14ac:dyDescent="0.25">
      <c r="A25" s="15" t="s">
        <v>3</v>
      </c>
      <c r="B25"/>
      <c r="C25" s="16">
        <v>312465</v>
      </c>
      <c r="D25" s="17">
        <v>312465</v>
      </c>
      <c r="E25" s="17">
        <v>936127</v>
      </c>
      <c r="F25" s="17">
        <v>33615372</v>
      </c>
      <c r="G25" s="17">
        <v>34840456</v>
      </c>
      <c r="H25" s="17">
        <f>G25/365.25</f>
        <v>95387.969883641344</v>
      </c>
      <c r="I25" s="17">
        <v>716</v>
      </c>
      <c r="J25" s="17">
        <v>55112843</v>
      </c>
      <c r="K25" s="19">
        <v>25572548993</v>
      </c>
      <c r="L25" s="19">
        <f>K25/365.25</f>
        <v>70013823.389459267</v>
      </c>
      <c r="M25" s="99">
        <v>5.6695496546966373</v>
      </c>
      <c r="N25" s="99">
        <v>107.58123949882386</v>
      </c>
      <c r="O25" s="99">
        <v>2.9959419454978957</v>
      </c>
      <c r="P25" s="99">
        <v>35.908986708000093</v>
      </c>
      <c r="Q25" s="99">
        <f>I25/(H25/1000)</f>
        <v>7.5061876342835463</v>
      </c>
      <c r="R25" s="99">
        <v>2.0550821722884454</v>
      </c>
    </row>
    <row r="26" spans="1:18" x14ac:dyDescent="0.25">
      <c r="A26" s="15" t="s">
        <v>86</v>
      </c>
      <c r="B26"/>
      <c r="C26" s="16">
        <v>310977</v>
      </c>
      <c r="D26" s="17">
        <v>310977</v>
      </c>
      <c r="E26" s="17">
        <v>930817</v>
      </c>
      <c r="F26" s="17">
        <v>33444611</v>
      </c>
      <c r="G26" s="17">
        <v>34593968</v>
      </c>
      <c r="H26" s="17">
        <f>G26/365.25</f>
        <v>94713.122518822725</v>
      </c>
      <c r="I26" s="17">
        <v>1769</v>
      </c>
      <c r="J26" s="17">
        <v>55109559</v>
      </c>
      <c r="K26" s="19">
        <v>25563349831</v>
      </c>
      <c r="L26" s="19">
        <f>K26/365.25</f>
        <v>69988637.456536621</v>
      </c>
      <c r="M26" s="99">
        <v>5.6428867449293145</v>
      </c>
      <c r="N26" s="99">
        <v>107.54689575113272</v>
      </c>
      <c r="O26" s="99">
        <v>2.9932020696064341</v>
      </c>
      <c r="P26" s="99">
        <v>35.930382663831878</v>
      </c>
      <c r="Q26" s="99">
        <f>I26/(H26/1000)</f>
        <v>18.677454115700169</v>
      </c>
      <c r="R26" s="99">
        <v>5.1136082452293419</v>
      </c>
    </row>
    <row r="27" spans="1:18" x14ac:dyDescent="0.25">
      <c r="A27" s="20" t="s">
        <v>87</v>
      </c>
      <c r="B27" s="22"/>
      <c r="C27" s="22"/>
      <c r="D27" s="22"/>
      <c r="E27" s="22"/>
      <c r="F27" s="22"/>
      <c r="G27" s="22"/>
      <c r="H27" s="22"/>
      <c r="I27" s="23"/>
      <c r="J27" s="22"/>
      <c r="K27" s="22"/>
      <c r="L27" s="22"/>
      <c r="M27" s="22"/>
      <c r="N27" s="22"/>
      <c r="O27" s="22"/>
      <c r="P27" s="22"/>
      <c r="Q27" s="22"/>
      <c r="R27" s="100"/>
    </row>
    <row r="28" spans="1:18" x14ac:dyDescent="0.25">
      <c r="A28" s="15" t="s">
        <v>6</v>
      </c>
      <c r="B28"/>
      <c r="C28" s="16">
        <v>254458</v>
      </c>
      <c r="D28" s="17">
        <v>254458</v>
      </c>
      <c r="E28" s="17">
        <v>779121</v>
      </c>
      <c r="F28" s="17">
        <v>27402621</v>
      </c>
      <c r="G28" s="17">
        <v>28399997</v>
      </c>
      <c r="H28" s="17">
        <f>G28/365.25</f>
        <v>77754.954140999311</v>
      </c>
      <c r="I28" s="17">
        <v>901</v>
      </c>
      <c r="J28" s="17">
        <v>46897836</v>
      </c>
      <c r="K28" s="19">
        <v>22092620316</v>
      </c>
      <c r="L28" s="19">
        <f>K28/365.25</f>
        <v>60486297.921971254</v>
      </c>
      <c r="M28" s="99">
        <v>5.4257940600926666</v>
      </c>
      <c r="N28" s="99">
        <v>107.69015318834542</v>
      </c>
      <c r="O28" s="99">
        <v>3.0618844760235482</v>
      </c>
      <c r="P28" s="99">
        <v>35.171200622239681</v>
      </c>
      <c r="Q28" s="99">
        <f>I28/(H28/1000)</f>
        <v>11.587686083206275</v>
      </c>
      <c r="R28" s="99">
        <v>3.1725355463946001</v>
      </c>
    </row>
    <row r="29" spans="1:18" x14ac:dyDescent="0.25">
      <c r="A29" s="15" t="s">
        <v>3</v>
      </c>
      <c r="B29"/>
      <c r="C29" s="16">
        <v>254630</v>
      </c>
      <c r="D29" s="17">
        <v>254630</v>
      </c>
      <c r="E29" s="17">
        <v>778679</v>
      </c>
      <c r="F29" s="17">
        <v>27392471</v>
      </c>
      <c r="G29" s="17">
        <v>28425502</v>
      </c>
      <c r="H29" s="17">
        <f>G29/365.25</f>
        <v>77824.783025325116</v>
      </c>
      <c r="I29" s="17">
        <v>609</v>
      </c>
      <c r="J29" s="17">
        <v>46899386</v>
      </c>
      <c r="K29" s="19">
        <v>22097240793</v>
      </c>
      <c r="L29" s="19">
        <f>K29/365.25</f>
        <v>60498948.098562628</v>
      </c>
      <c r="M29" s="99">
        <v>5.4292821658688668</v>
      </c>
      <c r="N29" s="99">
        <v>107.57754781447591</v>
      </c>
      <c r="O29" s="99">
        <v>3.0580803518831243</v>
      </c>
      <c r="P29" s="99">
        <v>35.178129884072895</v>
      </c>
      <c r="Q29" s="99">
        <f>I29/(H29/1000)</f>
        <v>7.8252707727026252</v>
      </c>
      <c r="R29" s="99">
        <v>2.142442374456571</v>
      </c>
    </row>
    <row r="30" spans="1:18" x14ac:dyDescent="0.25">
      <c r="A30" s="15" t="s">
        <v>86</v>
      </c>
      <c r="B30"/>
      <c r="C30" s="16">
        <v>253316</v>
      </c>
      <c r="D30" s="17">
        <v>253316</v>
      </c>
      <c r="E30" s="17">
        <v>774002</v>
      </c>
      <c r="F30" s="17">
        <v>27243192</v>
      </c>
      <c r="G30" s="17">
        <v>28212321</v>
      </c>
      <c r="H30" s="17">
        <f>G30/365.25</f>
        <v>77241.125256673506</v>
      </c>
      <c r="I30" s="17">
        <v>1490</v>
      </c>
      <c r="J30" s="17">
        <v>46896008</v>
      </c>
      <c r="K30" s="19">
        <v>22089151425</v>
      </c>
      <c r="L30" s="19">
        <f>K30/365.25</f>
        <v>60476800.616016425</v>
      </c>
      <c r="M30" s="99">
        <v>5.4016538038802793</v>
      </c>
      <c r="N30" s="99">
        <v>107.54627421876233</v>
      </c>
      <c r="O30" s="99">
        <v>3.0554801117971229</v>
      </c>
      <c r="P30" s="99">
        <v>35.197831530151085</v>
      </c>
      <c r="Q30" s="99">
        <f>I30/(H30/1000)</f>
        <v>19.290242018726502</v>
      </c>
      <c r="R30" s="99">
        <v>5.2813804294939075</v>
      </c>
    </row>
    <row r="31" spans="1:18" x14ac:dyDescent="0.25">
      <c r="A31" s="12" t="s">
        <v>180</v>
      </c>
      <c r="B31" s="12"/>
      <c r="C31" s="12"/>
      <c r="D31" s="12"/>
      <c r="E31" s="12"/>
      <c r="F31" s="12"/>
      <c r="G31" s="12"/>
      <c r="H31" s="12"/>
      <c r="I31" s="12"/>
      <c r="J31" s="12"/>
      <c r="K31" s="12"/>
      <c r="L31" s="12"/>
      <c r="M31" s="12"/>
      <c r="N31" s="12"/>
      <c r="O31" s="12"/>
      <c r="P31" s="12"/>
      <c r="Q31" s="12"/>
      <c r="R31" s="12"/>
    </row>
    <row r="32" spans="1:18" x14ac:dyDescent="0.25">
      <c r="A32" s="13" t="s">
        <v>85</v>
      </c>
      <c r="B32" s="14"/>
      <c r="C32" s="14"/>
      <c r="D32" s="14"/>
      <c r="E32" s="14"/>
      <c r="F32" s="14"/>
      <c r="G32" s="14"/>
      <c r="H32" s="14"/>
      <c r="I32" s="14"/>
      <c r="J32" s="14"/>
      <c r="K32" s="14"/>
      <c r="L32" s="14"/>
      <c r="M32" s="14"/>
      <c r="N32" s="14"/>
      <c r="O32" s="14"/>
      <c r="P32" s="14"/>
      <c r="Q32" s="14"/>
      <c r="R32" s="14"/>
    </row>
    <row r="33" spans="1:18" x14ac:dyDescent="0.25">
      <c r="A33" s="15" t="s">
        <v>6</v>
      </c>
      <c r="B33"/>
      <c r="C33" s="16">
        <v>307995</v>
      </c>
      <c r="D33" s="17">
        <v>307995</v>
      </c>
      <c r="E33" s="17">
        <v>921165</v>
      </c>
      <c r="F33" s="17">
        <v>33034698</v>
      </c>
      <c r="G33" s="17">
        <v>34116059</v>
      </c>
      <c r="H33" s="17">
        <f>G33/365.25</f>
        <v>93404.678986995204</v>
      </c>
      <c r="I33" s="17">
        <v>1066</v>
      </c>
      <c r="J33" s="17">
        <v>55094021</v>
      </c>
      <c r="K33" s="19">
        <v>25553304527</v>
      </c>
      <c r="L33" s="19">
        <f>K33/365.25</f>
        <v>69961134.913073242</v>
      </c>
      <c r="M33" s="99">
        <v>5.5903525357134489</v>
      </c>
      <c r="N33" s="99">
        <v>107.25725417620416</v>
      </c>
      <c r="O33" s="99">
        <v>2.9908440072079094</v>
      </c>
      <c r="P33" s="99">
        <v>35.86186839491296</v>
      </c>
      <c r="Q33" s="99">
        <f>I33/(H33/1000)</f>
        <v>11.412704497902293</v>
      </c>
      <c r="R33" s="99">
        <v>3.1246281992887868</v>
      </c>
    </row>
    <row r="34" spans="1:18" x14ac:dyDescent="0.25">
      <c r="A34" s="15" t="s">
        <v>3</v>
      </c>
      <c r="B34"/>
      <c r="C34" s="16">
        <v>308143</v>
      </c>
      <c r="D34" s="17">
        <v>308143</v>
      </c>
      <c r="E34" s="17">
        <v>920578</v>
      </c>
      <c r="F34" s="17">
        <v>33019391</v>
      </c>
      <c r="G34" s="17">
        <v>34143336</v>
      </c>
      <c r="H34" s="17">
        <f>G34/365.25</f>
        <v>93479.359342915806</v>
      </c>
      <c r="I34" s="17">
        <v>699</v>
      </c>
      <c r="J34" s="17">
        <v>55095387</v>
      </c>
      <c r="K34" s="19">
        <v>25558589942</v>
      </c>
      <c r="L34" s="19">
        <f>K34/365.25</f>
        <v>69975605.590691313</v>
      </c>
      <c r="M34" s="99">
        <v>5.5929001823691697</v>
      </c>
      <c r="N34" s="99">
        <v>107.15606390539457</v>
      </c>
      <c r="O34" s="99">
        <v>2.9875025556316386</v>
      </c>
      <c r="P34" s="99">
        <v>35.868107862668886</v>
      </c>
      <c r="Q34" s="99">
        <f>I34/(H34/1000)</f>
        <v>7.4775865486606241</v>
      </c>
      <c r="R34" s="99">
        <v>2.04725162180989</v>
      </c>
    </row>
    <row r="35" spans="1:18" x14ac:dyDescent="0.25">
      <c r="A35" s="15" t="s">
        <v>86</v>
      </c>
      <c r="B35"/>
      <c r="C35" s="16">
        <v>306683</v>
      </c>
      <c r="D35" s="17">
        <v>306683</v>
      </c>
      <c r="E35" s="17">
        <v>915393</v>
      </c>
      <c r="F35" s="17">
        <v>32853234</v>
      </c>
      <c r="G35" s="17">
        <v>33903324</v>
      </c>
      <c r="H35" s="27">
        <f>G35/365.25</f>
        <v>92822.242299794656</v>
      </c>
      <c r="I35" s="17">
        <v>1738</v>
      </c>
      <c r="J35" s="17">
        <v>55092109</v>
      </c>
      <c r="K35" s="19">
        <v>25549416306</v>
      </c>
      <c r="L35" s="29">
        <f>K35/365.25</f>
        <v>69950489.544147849</v>
      </c>
      <c r="M35" s="99">
        <v>5.5667318889534609</v>
      </c>
      <c r="N35" s="99">
        <v>107.12440533058566</v>
      </c>
      <c r="O35" s="99">
        <v>2.9848181999002228</v>
      </c>
      <c r="P35" s="99">
        <v>35.889758824898159</v>
      </c>
      <c r="Q35" s="101">
        <f>I35/(H35/1000)</f>
        <v>18.723960517853648</v>
      </c>
      <c r="R35" s="99">
        <v>5.1263410042036002</v>
      </c>
    </row>
    <row r="36" spans="1:18" x14ac:dyDescent="0.25">
      <c r="A36" s="20" t="s">
        <v>87</v>
      </c>
      <c r="B36" s="22"/>
      <c r="C36" s="22"/>
      <c r="D36" s="22"/>
      <c r="E36" s="22"/>
      <c r="F36" s="22"/>
      <c r="G36" s="22"/>
      <c r="H36" s="22"/>
      <c r="I36" s="23"/>
      <c r="J36" s="22"/>
      <c r="K36" s="22"/>
      <c r="L36" s="22"/>
      <c r="M36" s="22"/>
      <c r="N36" s="22"/>
      <c r="O36" s="22"/>
      <c r="P36" s="22"/>
      <c r="Q36" s="22"/>
      <c r="R36" s="100"/>
    </row>
    <row r="37" spans="1:18" x14ac:dyDescent="0.25">
      <c r="A37" s="15" t="s">
        <v>6</v>
      </c>
      <c r="B37"/>
      <c r="C37" s="16">
        <v>250980</v>
      </c>
      <c r="D37" s="17">
        <v>250980</v>
      </c>
      <c r="E37" s="17">
        <v>766447</v>
      </c>
      <c r="F37" s="17">
        <v>26926122</v>
      </c>
      <c r="G37" s="17">
        <v>27841466</v>
      </c>
      <c r="H37" s="17">
        <f>G37/365.25</f>
        <v>76225.77960301163</v>
      </c>
      <c r="I37" s="17">
        <v>890</v>
      </c>
      <c r="J37" s="17">
        <v>46881941</v>
      </c>
      <c r="K37" s="19">
        <v>22080695670</v>
      </c>
      <c r="L37" s="19">
        <f>K37/365.25</f>
        <v>60453650.020533882</v>
      </c>
      <c r="M37" s="99">
        <v>5.3534472900770043</v>
      </c>
      <c r="N37" s="99">
        <v>107.2839349748984</v>
      </c>
      <c r="O37" s="99">
        <v>3.0538170372141207</v>
      </c>
      <c r="P37" s="99">
        <v>35.131094517951013</v>
      </c>
      <c r="Q37" s="99">
        <f>I37/(H37/1000)</f>
        <v>11.675839914464275</v>
      </c>
      <c r="R37" s="99">
        <v>3.1966707500244418</v>
      </c>
    </row>
    <row r="38" spans="1:18" x14ac:dyDescent="0.25">
      <c r="A38" s="15" t="s">
        <v>3</v>
      </c>
      <c r="B38"/>
      <c r="C38" s="16">
        <v>251150</v>
      </c>
      <c r="D38" s="17">
        <v>251150</v>
      </c>
      <c r="E38" s="17">
        <v>766017</v>
      </c>
      <c r="F38" s="17">
        <v>26915987</v>
      </c>
      <c r="G38" s="17">
        <v>27866708</v>
      </c>
      <c r="H38" s="17">
        <f>G38/365.25</f>
        <v>76294.888432580425</v>
      </c>
      <c r="I38" s="17">
        <v>598</v>
      </c>
      <c r="J38" s="17">
        <v>46883483</v>
      </c>
      <c r="K38" s="19">
        <v>22085308882</v>
      </c>
      <c r="L38" s="19">
        <f>K38/365.25</f>
        <v>60466280.306639291</v>
      </c>
      <c r="M38" s="99">
        <v>5.3568972254045208</v>
      </c>
      <c r="N38" s="99">
        <v>107.17096157674696</v>
      </c>
      <c r="O38" s="99">
        <v>3.050037826000398</v>
      </c>
      <c r="P38" s="99">
        <v>35.13758441392293</v>
      </c>
      <c r="Q38" s="99">
        <f>I38/(H38/1000)</f>
        <v>7.8380087091736854</v>
      </c>
      <c r="R38" s="99">
        <v>2.1459298313959438</v>
      </c>
    </row>
    <row r="39" spans="1:18" x14ac:dyDescent="0.25">
      <c r="A39" s="15" t="s">
        <v>86</v>
      </c>
      <c r="B39"/>
      <c r="C39" s="16">
        <v>249851</v>
      </c>
      <c r="D39" s="17">
        <v>249851</v>
      </c>
      <c r="E39" s="17">
        <v>761405</v>
      </c>
      <c r="F39" s="17">
        <v>26769038</v>
      </c>
      <c r="G39" s="17">
        <v>27657461</v>
      </c>
      <c r="H39" s="17">
        <f>G39/365.25</f>
        <v>75722.001368925397</v>
      </c>
      <c r="I39" s="17">
        <v>1468</v>
      </c>
      <c r="J39" s="17">
        <v>46880108</v>
      </c>
      <c r="K39" s="19">
        <v>22077242486</v>
      </c>
      <c r="L39" s="19">
        <f>K39/365.25</f>
        <v>60444195.718001366</v>
      </c>
      <c r="M39" s="99">
        <v>5.3295738994457942</v>
      </c>
      <c r="N39" s="99">
        <v>107.14000744443689</v>
      </c>
      <c r="O39" s="99">
        <v>3.0474362720181229</v>
      </c>
      <c r="P39" s="99">
        <v>35.157423447442554</v>
      </c>
      <c r="Q39" s="99">
        <f>I39/(H39/1000)</f>
        <v>19.386703645717876</v>
      </c>
      <c r="R39" s="99">
        <v>5.3077901836325463</v>
      </c>
    </row>
    <row r="40" spans="1:18" x14ac:dyDescent="0.25">
      <c r="A40" s="30"/>
      <c r="B40" s="31"/>
      <c r="C40" s="31"/>
      <c r="D40" s="31"/>
      <c r="E40" s="31"/>
      <c r="F40" s="31"/>
      <c r="G40" s="31"/>
      <c r="H40" s="31"/>
      <c r="I40" s="32"/>
      <c r="J40" s="31"/>
      <c r="K40" s="31"/>
      <c r="L40" s="31"/>
      <c r="M40" s="31"/>
      <c r="N40" s="31"/>
      <c r="O40" s="31"/>
      <c r="P40" s="31"/>
      <c r="Q40" s="31"/>
      <c r="R40" s="33"/>
    </row>
    <row r="41" spans="1:18" x14ac:dyDescent="0.25">
      <c r="A41" s="33"/>
      <c r="B41" s="33"/>
      <c r="C41" s="34"/>
      <c r="D41" s="34"/>
      <c r="E41" s="34"/>
      <c r="F41" s="34"/>
      <c r="G41" s="34"/>
      <c r="H41" s="34"/>
      <c r="I41" s="35"/>
      <c r="J41" s="34"/>
      <c r="K41" s="34"/>
      <c r="L41" s="34"/>
      <c r="M41" s="34"/>
      <c r="N41" s="34"/>
      <c r="O41" s="34"/>
      <c r="P41" s="34"/>
      <c r="Q41" s="34"/>
      <c r="R41" s="33"/>
    </row>
    <row r="42" spans="1:18" x14ac:dyDescent="0.25">
      <c r="A42" s="33"/>
      <c r="B42" s="33"/>
      <c r="C42" s="34"/>
      <c r="D42" s="34"/>
      <c r="E42" s="34"/>
      <c r="F42" s="34"/>
      <c r="G42" s="34"/>
      <c r="H42" s="34"/>
      <c r="I42" s="34"/>
      <c r="J42" s="34"/>
      <c r="K42" s="34"/>
      <c r="L42" s="34"/>
      <c r="M42" s="34"/>
      <c r="N42" s="34"/>
      <c r="O42" s="34"/>
      <c r="P42" s="34"/>
      <c r="Q42" s="34"/>
      <c r="R42" s="33"/>
    </row>
    <row r="43" spans="1:18" x14ac:dyDescent="0.25">
      <c r="A43" s="33"/>
      <c r="B43" s="33"/>
      <c r="C43" s="34"/>
      <c r="D43" s="34"/>
      <c r="E43" s="34"/>
      <c r="F43" s="34"/>
      <c r="G43" s="34"/>
      <c r="H43" s="34"/>
      <c r="I43" s="36"/>
      <c r="J43" s="34"/>
      <c r="K43" s="34"/>
      <c r="L43" s="34"/>
      <c r="M43" s="34"/>
      <c r="N43" s="34"/>
      <c r="O43" s="34"/>
      <c r="P43" s="34"/>
      <c r="Q43" s="34"/>
      <c r="R43" s="33"/>
    </row>
    <row r="44" spans="1:18" x14ac:dyDescent="0.25">
      <c r="A44" s="33"/>
      <c r="B44" s="33"/>
      <c r="C44" s="34"/>
      <c r="D44" s="34"/>
      <c r="E44" s="34"/>
      <c r="F44" s="34"/>
      <c r="G44" s="34"/>
      <c r="H44" s="34"/>
      <c r="I44" s="37"/>
      <c r="J44" s="34"/>
      <c r="K44" s="34"/>
      <c r="L44" s="34"/>
      <c r="M44" s="34"/>
      <c r="N44" s="34"/>
      <c r="O44" s="34"/>
      <c r="P44" s="34"/>
      <c r="Q44" s="34"/>
      <c r="R44" s="33"/>
    </row>
    <row r="45" spans="1:18" x14ac:dyDescent="0.25">
      <c r="A45" s="33"/>
      <c r="B45" s="33"/>
      <c r="C45" s="34"/>
      <c r="D45" s="34"/>
      <c r="E45" s="34"/>
      <c r="F45" s="34"/>
      <c r="G45" s="34"/>
      <c r="H45" s="34"/>
      <c r="I45" s="34"/>
      <c r="J45" s="34"/>
      <c r="K45" s="34"/>
      <c r="L45" s="34"/>
      <c r="M45" s="34"/>
      <c r="N45" s="34"/>
      <c r="O45" s="34"/>
      <c r="P45" s="34"/>
      <c r="Q45" s="34"/>
      <c r="R45" s="33"/>
    </row>
    <row r="46" spans="1:18" x14ac:dyDescent="0.25">
      <c r="A46" s="33"/>
      <c r="B46" s="33"/>
      <c r="C46" s="34"/>
      <c r="D46" s="34"/>
      <c r="E46" s="34"/>
      <c r="F46" s="34"/>
      <c r="G46" s="34"/>
      <c r="H46" s="34"/>
      <c r="I46" s="36"/>
      <c r="J46" s="34"/>
      <c r="K46" s="34"/>
      <c r="L46" s="34"/>
      <c r="M46" s="34"/>
      <c r="N46" s="34"/>
      <c r="O46" s="34"/>
      <c r="P46" s="34"/>
      <c r="Q46" s="34"/>
      <c r="R46" s="33"/>
    </row>
    <row r="47" spans="1:18" x14ac:dyDescent="0.25">
      <c r="A47" s="33"/>
      <c r="B47" s="33"/>
      <c r="C47" s="34"/>
      <c r="D47" s="34"/>
      <c r="E47" s="34"/>
      <c r="F47" s="34"/>
      <c r="G47" s="34"/>
      <c r="H47" s="34"/>
      <c r="I47" s="37"/>
      <c r="J47" s="34"/>
      <c r="K47" s="34"/>
      <c r="L47" s="34"/>
      <c r="M47" s="34"/>
      <c r="N47" s="34"/>
      <c r="O47" s="34"/>
      <c r="P47" s="34"/>
      <c r="Q47" s="34"/>
      <c r="R47" s="33"/>
    </row>
    <row r="48" spans="1:18" x14ac:dyDescent="0.25">
      <c r="A48" s="33"/>
      <c r="B48" s="33"/>
      <c r="C48" s="34"/>
      <c r="D48" s="34"/>
      <c r="E48" s="34"/>
      <c r="F48" s="34"/>
      <c r="G48" s="34"/>
      <c r="H48" s="34"/>
      <c r="I48" s="35"/>
      <c r="J48" s="34"/>
      <c r="K48" s="34"/>
      <c r="L48" s="34"/>
      <c r="M48" s="34"/>
      <c r="N48" s="34"/>
      <c r="O48" s="34"/>
      <c r="P48" s="34"/>
      <c r="Q48" s="34"/>
      <c r="R48" s="33"/>
    </row>
    <row r="49" spans="1:18" x14ac:dyDescent="0.25">
      <c r="A49" s="33"/>
      <c r="B49" s="33"/>
      <c r="C49" s="34"/>
      <c r="D49" s="34"/>
      <c r="E49" s="34"/>
      <c r="F49" s="34"/>
      <c r="G49" s="34"/>
      <c r="H49" s="34"/>
      <c r="I49" s="34"/>
      <c r="J49" s="34"/>
      <c r="K49" s="34"/>
      <c r="L49" s="34"/>
      <c r="M49" s="34"/>
      <c r="N49" s="34"/>
      <c r="O49" s="34"/>
      <c r="P49" s="34"/>
      <c r="Q49" s="34"/>
      <c r="R49" s="33"/>
    </row>
    <row r="50" spans="1:18" s="38" customFormat="1" ht="12" x14ac:dyDescent="0.2">
      <c r="A50" s="33"/>
      <c r="B50" s="33"/>
      <c r="C50" s="34"/>
      <c r="D50" s="34"/>
      <c r="E50" s="34"/>
      <c r="F50" s="34"/>
      <c r="G50" s="34"/>
      <c r="H50" s="34"/>
      <c r="I50" s="36"/>
      <c r="J50" s="34"/>
      <c r="K50" s="34"/>
      <c r="L50" s="34"/>
      <c r="M50" s="34"/>
      <c r="N50" s="34"/>
      <c r="O50" s="34"/>
      <c r="P50" s="34"/>
      <c r="Q50" s="34"/>
      <c r="R50" s="33"/>
    </row>
    <row r="51" spans="1:18" s="38" customFormat="1" ht="12" x14ac:dyDescent="0.2">
      <c r="A51" s="33"/>
      <c r="B51" s="33"/>
      <c r="C51" s="34"/>
      <c r="D51" s="34"/>
      <c r="E51" s="34"/>
      <c r="F51" s="34"/>
      <c r="G51" s="34"/>
      <c r="H51" s="34"/>
      <c r="I51" s="37"/>
      <c r="J51" s="34"/>
      <c r="K51" s="34"/>
      <c r="L51" s="34"/>
      <c r="M51" s="34"/>
      <c r="N51" s="34"/>
      <c r="O51" s="34"/>
      <c r="P51" s="34"/>
      <c r="Q51" s="34"/>
      <c r="R51" s="33"/>
    </row>
    <row r="52" spans="1:18" x14ac:dyDescent="0.25">
      <c r="A52" s="33"/>
      <c r="B52" s="33"/>
      <c r="C52" s="34"/>
      <c r="D52" s="34"/>
      <c r="E52" s="34"/>
      <c r="F52" s="34"/>
      <c r="G52" s="34"/>
      <c r="H52" s="34"/>
      <c r="I52" s="34"/>
      <c r="J52" s="34"/>
      <c r="K52" s="34"/>
      <c r="L52" s="34"/>
      <c r="M52" s="34"/>
      <c r="N52" s="34"/>
      <c r="O52" s="34"/>
      <c r="P52" s="34"/>
      <c r="Q52" s="34"/>
      <c r="R52" s="33"/>
    </row>
    <row r="53" spans="1:18" s="38" customFormat="1" ht="12" x14ac:dyDescent="0.2">
      <c r="A53" s="33"/>
      <c r="B53" s="33"/>
      <c r="C53" s="34"/>
      <c r="D53" s="34"/>
      <c r="E53" s="34"/>
      <c r="F53" s="34"/>
      <c r="G53" s="34"/>
      <c r="H53" s="34"/>
      <c r="I53" s="36"/>
      <c r="J53" s="34"/>
      <c r="K53" s="34"/>
      <c r="L53" s="34"/>
      <c r="M53" s="34"/>
      <c r="N53" s="34"/>
      <c r="O53" s="34"/>
      <c r="P53" s="34"/>
      <c r="Q53" s="34"/>
      <c r="R53" s="33"/>
    </row>
    <row r="54" spans="1:18" s="38" customFormat="1" ht="12" x14ac:dyDescent="0.2">
      <c r="A54" s="33"/>
      <c r="B54" s="33"/>
      <c r="C54" s="34"/>
      <c r="D54" s="34"/>
      <c r="E54" s="34"/>
      <c r="F54" s="34"/>
      <c r="G54" s="34"/>
      <c r="H54" s="34"/>
      <c r="I54" s="37"/>
      <c r="J54" s="34"/>
      <c r="K54" s="34"/>
      <c r="L54" s="34"/>
      <c r="M54" s="34"/>
      <c r="N54" s="34"/>
      <c r="O54" s="34"/>
      <c r="P54" s="34"/>
      <c r="Q54" s="34"/>
      <c r="R54" s="33"/>
    </row>
    <row r="55" spans="1:18" s="38" customFormat="1" ht="12" x14ac:dyDescent="0.2">
      <c r="A55" s="33"/>
      <c r="B55" s="33"/>
      <c r="C55" s="34"/>
      <c r="D55" s="34"/>
      <c r="E55" s="34"/>
      <c r="F55" s="34"/>
      <c r="G55" s="34"/>
      <c r="H55" s="34"/>
      <c r="I55" s="35"/>
      <c r="J55" s="34"/>
      <c r="K55" s="34"/>
      <c r="L55" s="34"/>
      <c r="M55" s="34"/>
      <c r="N55" s="34"/>
      <c r="O55" s="34"/>
      <c r="P55" s="34"/>
      <c r="Q55" s="34"/>
      <c r="R55" s="33"/>
    </row>
    <row r="56" spans="1:18" x14ac:dyDescent="0.25">
      <c r="A56" s="33"/>
      <c r="B56" s="33"/>
      <c r="C56" s="34"/>
      <c r="D56" s="34"/>
      <c r="E56" s="34"/>
      <c r="F56" s="34"/>
      <c r="G56" s="34"/>
      <c r="H56" s="34"/>
      <c r="I56" s="34"/>
      <c r="J56" s="34"/>
      <c r="K56" s="34"/>
      <c r="L56" s="34"/>
      <c r="M56" s="34"/>
      <c r="N56" s="34"/>
      <c r="O56" s="34"/>
      <c r="P56" s="34"/>
      <c r="Q56" s="34"/>
      <c r="R56" s="33"/>
    </row>
    <row r="57" spans="1:18" s="38" customFormat="1" ht="12" x14ac:dyDescent="0.2">
      <c r="A57" s="33"/>
      <c r="B57" s="33"/>
      <c r="C57" s="34"/>
      <c r="D57" s="34"/>
      <c r="E57" s="34"/>
      <c r="F57" s="34"/>
      <c r="G57" s="34"/>
      <c r="H57" s="34"/>
      <c r="I57" s="36"/>
      <c r="J57" s="34"/>
      <c r="K57" s="34"/>
      <c r="L57" s="34"/>
      <c r="M57" s="34"/>
      <c r="N57" s="34"/>
      <c r="O57" s="34"/>
      <c r="P57" s="34"/>
      <c r="Q57" s="34"/>
      <c r="R57" s="33"/>
    </row>
    <row r="58" spans="1:18" s="38" customFormat="1" ht="12" x14ac:dyDescent="0.2">
      <c r="A58" s="33"/>
      <c r="B58" s="33"/>
      <c r="C58" s="34"/>
      <c r="D58" s="34"/>
      <c r="E58" s="34"/>
      <c r="F58" s="34"/>
      <c r="G58" s="34"/>
      <c r="H58" s="34"/>
      <c r="I58" s="37"/>
      <c r="J58" s="34"/>
      <c r="K58" s="34"/>
      <c r="L58" s="34"/>
      <c r="M58" s="34"/>
      <c r="N58" s="34"/>
      <c r="O58" s="34"/>
      <c r="P58" s="34"/>
      <c r="Q58" s="34"/>
      <c r="R58" s="33"/>
    </row>
    <row r="59" spans="1:18" x14ac:dyDescent="0.25">
      <c r="A59" s="33"/>
      <c r="B59" s="33"/>
      <c r="C59" s="34"/>
      <c r="D59" s="34"/>
      <c r="E59" s="34"/>
      <c r="F59" s="34"/>
      <c r="G59" s="34"/>
      <c r="H59" s="34"/>
      <c r="I59" s="34"/>
      <c r="J59" s="34"/>
      <c r="K59" s="34"/>
      <c r="L59" s="34"/>
      <c r="M59" s="34"/>
      <c r="N59" s="34"/>
      <c r="O59" s="34"/>
      <c r="P59" s="34"/>
      <c r="Q59" s="34"/>
      <c r="R59" s="33"/>
    </row>
    <row r="60" spans="1:18" s="38" customFormat="1" ht="12" x14ac:dyDescent="0.2">
      <c r="A60" s="33"/>
      <c r="B60" s="33"/>
      <c r="C60" s="34"/>
      <c r="D60" s="34"/>
      <c r="E60" s="34"/>
      <c r="F60" s="34"/>
      <c r="G60" s="34"/>
      <c r="H60" s="34"/>
      <c r="I60" s="36"/>
      <c r="J60" s="34"/>
      <c r="K60" s="34"/>
      <c r="L60" s="34"/>
      <c r="M60" s="34"/>
      <c r="N60" s="34"/>
      <c r="O60" s="34"/>
      <c r="P60" s="34"/>
      <c r="Q60" s="34"/>
      <c r="R60" s="33"/>
    </row>
    <row r="61" spans="1:18" s="38" customFormat="1" ht="12" x14ac:dyDescent="0.2">
      <c r="A61" s="33"/>
      <c r="B61" s="33"/>
      <c r="C61" s="34"/>
      <c r="D61" s="34"/>
      <c r="E61" s="34"/>
      <c r="F61" s="34"/>
      <c r="G61" s="34"/>
      <c r="H61" s="34"/>
      <c r="I61" s="37"/>
      <c r="J61" s="34"/>
      <c r="K61" s="34"/>
      <c r="L61" s="34"/>
      <c r="M61" s="34"/>
      <c r="N61" s="34"/>
      <c r="O61" s="34"/>
      <c r="P61" s="34"/>
      <c r="Q61" s="34"/>
      <c r="R61" s="33"/>
    </row>
    <row r="62" spans="1:18" x14ac:dyDescent="0.25">
      <c r="A62" s="33"/>
      <c r="B62" s="33"/>
      <c r="C62" s="34"/>
      <c r="D62" s="34"/>
      <c r="E62" s="34"/>
      <c r="F62" s="34"/>
      <c r="G62" s="34"/>
      <c r="H62" s="34"/>
      <c r="I62" s="34"/>
      <c r="J62" s="34"/>
      <c r="K62" s="34"/>
      <c r="L62" s="34"/>
      <c r="M62" s="34"/>
      <c r="N62" s="34"/>
      <c r="O62" s="34"/>
      <c r="P62" s="34"/>
      <c r="Q62" s="34"/>
      <c r="R62" s="33"/>
    </row>
    <row r="63" spans="1:18" s="38" customFormat="1" ht="12" x14ac:dyDescent="0.2">
      <c r="A63" s="33"/>
      <c r="B63" s="33"/>
      <c r="C63" s="34"/>
      <c r="D63" s="34"/>
      <c r="E63" s="34"/>
      <c r="F63" s="34"/>
      <c r="G63" s="34"/>
      <c r="H63" s="34"/>
      <c r="I63" s="36"/>
      <c r="J63" s="34"/>
      <c r="K63" s="34"/>
      <c r="L63" s="34"/>
      <c r="M63" s="34"/>
      <c r="N63" s="34"/>
      <c r="O63" s="34"/>
      <c r="P63" s="34"/>
      <c r="Q63" s="34"/>
      <c r="R63" s="33"/>
    </row>
    <row r="64" spans="1:18" s="38" customFormat="1" ht="12" x14ac:dyDescent="0.2">
      <c r="A64" s="33"/>
      <c r="B64" s="33"/>
      <c r="C64" s="34"/>
      <c r="D64" s="34"/>
      <c r="E64" s="34"/>
      <c r="F64" s="34"/>
      <c r="G64" s="34"/>
      <c r="H64" s="34"/>
      <c r="I64" s="37"/>
      <c r="J64" s="34"/>
      <c r="K64" s="34"/>
      <c r="L64" s="34"/>
      <c r="M64" s="34"/>
      <c r="N64" s="34"/>
      <c r="O64" s="34"/>
      <c r="P64" s="34"/>
      <c r="Q64" s="34"/>
      <c r="R64" s="33"/>
    </row>
    <row r="65" spans="1:18" s="38" customFormat="1" ht="12" x14ac:dyDescent="0.2">
      <c r="A65" s="33"/>
      <c r="B65" s="33"/>
      <c r="C65" s="34"/>
      <c r="D65" s="34"/>
      <c r="E65" s="34"/>
      <c r="F65" s="34"/>
      <c r="G65" s="34"/>
      <c r="H65" s="34"/>
      <c r="I65" s="36"/>
      <c r="J65" s="34"/>
      <c r="K65" s="34"/>
      <c r="L65" s="34"/>
      <c r="M65" s="34"/>
      <c r="N65" s="34"/>
      <c r="O65" s="34"/>
      <c r="P65" s="34"/>
      <c r="Q65" s="34"/>
      <c r="R65" s="33"/>
    </row>
    <row r="66" spans="1:18" x14ac:dyDescent="0.25">
      <c r="A66" s="33"/>
      <c r="B66" s="33"/>
      <c r="C66" s="34"/>
      <c r="D66" s="34"/>
      <c r="E66" s="34"/>
      <c r="F66" s="34"/>
      <c r="G66" s="34"/>
      <c r="H66" s="34"/>
      <c r="I66" s="34"/>
      <c r="J66" s="34"/>
      <c r="K66" s="34"/>
      <c r="L66" s="34"/>
      <c r="M66" s="34"/>
      <c r="N66" s="34"/>
      <c r="O66" s="34"/>
      <c r="P66" s="34"/>
      <c r="Q66" s="34"/>
      <c r="R66" s="33"/>
    </row>
    <row r="67" spans="1:18" s="38" customFormat="1" ht="12" x14ac:dyDescent="0.2">
      <c r="A67" s="33"/>
      <c r="B67" s="33"/>
      <c r="C67" s="34"/>
      <c r="D67" s="34"/>
      <c r="E67" s="34"/>
      <c r="F67" s="34"/>
      <c r="G67" s="34"/>
      <c r="H67" s="34"/>
      <c r="I67" s="36"/>
      <c r="J67" s="34"/>
      <c r="K67" s="34"/>
      <c r="L67" s="34"/>
      <c r="M67" s="34"/>
      <c r="N67" s="34"/>
      <c r="O67" s="34"/>
      <c r="P67" s="34"/>
      <c r="Q67" s="34"/>
      <c r="R67" s="33"/>
    </row>
  </sheetData>
  <sheetProtection algorithmName="SHA-512" hashValue="kt0C0PvSbKHQbh4pboJoKcuySY2nuxbk4cxtmbePj8RJb4e6fKvuzy6Veag/hlC9spF+p7j0qGdp811HuDbn+Q==" saltValue="IFLd4JQjZyMCWBS/n3hPSA==" spinCount="100000" sheet="1" objects="1" scenarios="1"/>
  <mergeCells count="1">
    <mergeCell ref="A1:R1"/>
  </mergeCells>
  <pageMargins left="0.2" right="0.18" top="0.91666666666666663" bottom="0.75" header="0.3" footer="0.3"/>
  <pageSetup scale="98" orientation="landscape" r:id="rId1"/>
  <headerFooter>
    <oddHeader>&amp;C&amp;"-,Bold"&amp;14Modular Program Report&amp;R&amp;G</oddHeader>
    <oddFooter>&amp;LMSY4_MPR46, Report 2 of 2</oddFooter>
  </headerFooter>
  <rowBreaks count="1" manualBreakCount="1">
    <brk id="21"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83"/>
  <sheetViews>
    <sheetView showGridLines="0" view="pageLayout" zoomScaleNormal="100" workbookViewId="0">
      <selection activeCell="C10" sqref="C10"/>
    </sheetView>
  </sheetViews>
  <sheetFormatPr defaultRowHeight="12" outlineLevelCol="1" x14ac:dyDescent="0.2"/>
  <cols>
    <col min="1" max="1" width="14.85546875" style="7" customWidth="1"/>
    <col min="2" max="2" width="0.42578125" style="7" hidden="1" customWidth="1"/>
    <col min="3" max="3" width="7.140625" style="38" customWidth="1"/>
    <col min="4" max="4" width="7.28515625" style="38" bestFit="1" customWidth="1"/>
    <col min="5" max="5" width="9.140625" style="38" customWidth="1"/>
    <col min="6" max="6" width="9.5703125" style="38" customWidth="1"/>
    <col min="7" max="7" width="7.28515625" style="38" hidden="1" customWidth="1" outlineLevel="1"/>
    <col min="8" max="8" width="7.28515625" style="38" customWidth="1" collapsed="1"/>
    <col min="9" max="9" width="6.5703125" style="38" customWidth="1"/>
    <col min="10" max="10" width="9.140625" style="38" customWidth="1"/>
    <col min="11" max="11" width="11.5703125" style="38" hidden="1" customWidth="1" outlineLevel="1"/>
    <col min="12" max="12" width="11.42578125" style="38" bestFit="1" customWidth="1" collapsed="1"/>
    <col min="13" max="13" width="10.7109375" style="38" customWidth="1"/>
    <col min="14" max="14" width="7.7109375" style="38" customWidth="1"/>
    <col min="15" max="15" width="11" style="38" customWidth="1"/>
    <col min="16" max="17" width="8.85546875" style="38" customWidth="1"/>
    <col min="18" max="18" width="9.28515625" style="7" hidden="1" customWidth="1" outlineLevel="1"/>
    <col min="19" max="19" width="9.140625" style="7" collapsed="1"/>
    <col min="20" max="256" width="9.140625" style="7"/>
    <col min="257" max="257" width="14.85546875" style="7" customWidth="1"/>
    <col min="258" max="258" width="0" style="7" hidden="1" customWidth="1"/>
    <col min="259" max="259" width="7.140625" style="7" customWidth="1"/>
    <col min="260" max="260" width="7.28515625" style="7" bestFit="1" customWidth="1"/>
    <col min="261" max="261" width="9.140625" style="7" customWidth="1"/>
    <col min="262" max="262" width="9.5703125" style="7" customWidth="1"/>
    <col min="263" max="263" width="0" style="7" hidden="1" customWidth="1"/>
    <col min="264" max="264" width="7.28515625" style="7" customWidth="1"/>
    <col min="265" max="265" width="6.5703125" style="7" customWidth="1"/>
    <col min="266" max="266" width="9.140625" style="7" customWidth="1"/>
    <col min="267" max="267" width="0" style="7" hidden="1" customWidth="1"/>
    <col min="268" max="268" width="11.42578125" style="7" bestFit="1" customWidth="1"/>
    <col min="269" max="269" width="10.7109375" style="7" customWidth="1"/>
    <col min="270" max="270" width="7.7109375" style="7" customWidth="1"/>
    <col min="271" max="271" width="11" style="7" customWidth="1"/>
    <col min="272" max="273" width="8.85546875" style="7" customWidth="1"/>
    <col min="274" max="274" width="0" style="7" hidden="1" customWidth="1"/>
    <col min="275" max="512" width="9.140625" style="7"/>
    <col min="513" max="513" width="14.85546875" style="7" customWidth="1"/>
    <col min="514" max="514" width="0" style="7" hidden="1" customWidth="1"/>
    <col min="515" max="515" width="7.140625" style="7" customWidth="1"/>
    <col min="516" max="516" width="7.28515625" style="7" bestFit="1" customWidth="1"/>
    <col min="517" max="517" width="9.140625" style="7" customWidth="1"/>
    <col min="518" max="518" width="9.5703125" style="7" customWidth="1"/>
    <col min="519" max="519" width="0" style="7" hidden="1" customWidth="1"/>
    <col min="520" max="520" width="7.28515625" style="7" customWidth="1"/>
    <col min="521" max="521" width="6.5703125" style="7" customWidth="1"/>
    <col min="522" max="522" width="9.140625" style="7" customWidth="1"/>
    <col min="523" max="523" width="0" style="7" hidden="1" customWidth="1"/>
    <col min="524" max="524" width="11.42578125" style="7" bestFit="1" customWidth="1"/>
    <col min="525" max="525" width="10.7109375" style="7" customWidth="1"/>
    <col min="526" max="526" width="7.7109375" style="7" customWidth="1"/>
    <col min="527" max="527" width="11" style="7" customWidth="1"/>
    <col min="528" max="529" width="8.85546875" style="7" customWidth="1"/>
    <col min="530" max="530" width="0" style="7" hidden="1" customWidth="1"/>
    <col min="531" max="768" width="9.140625" style="7"/>
    <col min="769" max="769" width="14.85546875" style="7" customWidth="1"/>
    <col min="770" max="770" width="0" style="7" hidden="1" customWidth="1"/>
    <col min="771" max="771" width="7.140625" style="7" customWidth="1"/>
    <col min="772" max="772" width="7.28515625" style="7" bestFit="1" customWidth="1"/>
    <col min="773" max="773" width="9.140625" style="7" customWidth="1"/>
    <col min="774" max="774" width="9.5703125" style="7" customWidth="1"/>
    <col min="775" max="775" width="0" style="7" hidden="1" customWidth="1"/>
    <col min="776" max="776" width="7.28515625" style="7" customWidth="1"/>
    <col min="777" max="777" width="6.5703125" style="7" customWidth="1"/>
    <col min="778" max="778" width="9.140625" style="7" customWidth="1"/>
    <col min="779" max="779" width="0" style="7" hidden="1" customWidth="1"/>
    <col min="780" max="780" width="11.42578125" style="7" bestFit="1" customWidth="1"/>
    <col min="781" max="781" width="10.7109375" style="7" customWidth="1"/>
    <col min="782" max="782" width="7.7109375" style="7" customWidth="1"/>
    <col min="783" max="783" width="11" style="7" customWidth="1"/>
    <col min="784" max="785" width="8.85546875" style="7" customWidth="1"/>
    <col min="786" max="786" width="0" style="7" hidden="1" customWidth="1"/>
    <col min="787" max="1024" width="9.140625" style="7"/>
    <col min="1025" max="1025" width="14.85546875" style="7" customWidth="1"/>
    <col min="1026" max="1026" width="0" style="7" hidden="1" customWidth="1"/>
    <col min="1027" max="1027" width="7.140625" style="7" customWidth="1"/>
    <col min="1028" max="1028" width="7.28515625" style="7" bestFit="1" customWidth="1"/>
    <col min="1029" max="1029" width="9.140625" style="7" customWidth="1"/>
    <col min="1030" max="1030" width="9.5703125" style="7" customWidth="1"/>
    <col min="1031" max="1031" width="0" style="7" hidden="1" customWidth="1"/>
    <col min="1032" max="1032" width="7.28515625" style="7" customWidth="1"/>
    <col min="1033" max="1033" width="6.5703125" style="7" customWidth="1"/>
    <col min="1034" max="1034" width="9.140625" style="7" customWidth="1"/>
    <col min="1035" max="1035" width="0" style="7" hidden="1" customWidth="1"/>
    <col min="1036" max="1036" width="11.42578125" style="7" bestFit="1" customWidth="1"/>
    <col min="1037" max="1037" width="10.7109375" style="7" customWidth="1"/>
    <col min="1038" max="1038" width="7.7109375" style="7" customWidth="1"/>
    <col min="1039" max="1039" width="11" style="7" customWidth="1"/>
    <col min="1040" max="1041" width="8.85546875" style="7" customWidth="1"/>
    <col min="1042" max="1042" width="0" style="7" hidden="1" customWidth="1"/>
    <col min="1043" max="1280" width="9.140625" style="7"/>
    <col min="1281" max="1281" width="14.85546875" style="7" customWidth="1"/>
    <col min="1282" max="1282" width="0" style="7" hidden="1" customWidth="1"/>
    <col min="1283" max="1283" width="7.140625" style="7" customWidth="1"/>
    <col min="1284" max="1284" width="7.28515625" style="7" bestFit="1" customWidth="1"/>
    <col min="1285" max="1285" width="9.140625" style="7" customWidth="1"/>
    <col min="1286" max="1286" width="9.5703125" style="7" customWidth="1"/>
    <col min="1287" max="1287" width="0" style="7" hidden="1" customWidth="1"/>
    <col min="1288" max="1288" width="7.28515625" style="7" customWidth="1"/>
    <col min="1289" max="1289" width="6.5703125" style="7" customWidth="1"/>
    <col min="1290" max="1290" width="9.140625" style="7" customWidth="1"/>
    <col min="1291" max="1291" width="0" style="7" hidden="1" customWidth="1"/>
    <col min="1292" max="1292" width="11.42578125" style="7" bestFit="1" customWidth="1"/>
    <col min="1293" max="1293" width="10.7109375" style="7" customWidth="1"/>
    <col min="1294" max="1294" width="7.7109375" style="7" customWidth="1"/>
    <col min="1295" max="1295" width="11" style="7" customWidth="1"/>
    <col min="1296" max="1297" width="8.85546875" style="7" customWidth="1"/>
    <col min="1298" max="1298" width="0" style="7" hidden="1" customWidth="1"/>
    <col min="1299" max="1536" width="9.140625" style="7"/>
    <col min="1537" max="1537" width="14.85546875" style="7" customWidth="1"/>
    <col min="1538" max="1538" width="0" style="7" hidden="1" customWidth="1"/>
    <col min="1539" max="1539" width="7.140625" style="7" customWidth="1"/>
    <col min="1540" max="1540" width="7.28515625" style="7" bestFit="1" customWidth="1"/>
    <col min="1541" max="1541" width="9.140625" style="7" customWidth="1"/>
    <col min="1542" max="1542" width="9.5703125" style="7" customWidth="1"/>
    <col min="1543" max="1543" width="0" style="7" hidden="1" customWidth="1"/>
    <col min="1544" max="1544" width="7.28515625" style="7" customWidth="1"/>
    <col min="1545" max="1545" width="6.5703125" style="7" customWidth="1"/>
    <col min="1546" max="1546" width="9.140625" style="7" customWidth="1"/>
    <col min="1547" max="1547" width="0" style="7" hidden="1" customWidth="1"/>
    <col min="1548" max="1548" width="11.42578125" style="7" bestFit="1" customWidth="1"/>
    <col min="1549" max="1549" width="10.7109375" style="7" customWidth="1"/>
    <col min="1550" max="1550" width="7.7109375" style="7" customWidth="1"/>
    <col min="1551" max="1551" width="11" style="7" customWidth="1"/>
    <col min="1552" max="1553" width="8.85546875" style="7" customWidth="1"/>
    <col min="1554" max="1554" width="0" style="7" hidden="1" customWidth="1"/>
    <col min="1555" max="1792" width="9.140625" style="7"/>
    <col min="1793" max="1793" width="14.85546875" style="7" customWidth="1"/>
    <col min="1794" max="1794" width="0" style="7" hidden="1" customWidth="1"/>
    <col min="1795" max="1795" width="7.140625" style="7" customWidth="1"/>
    <col min="1796" max="1796" width="7.28515625" style="7" bestFit="1" customWidth="1"/>
    <col min="1797" max="1797" width="9.140625" style="7" customWidth="1"/>
    <col min="1798" max="1798" width="9.5703125" style="7" customWidth="1"/>
    <col min="1799" max="1799" width="0" style="7" hidden="1" customWidth="1"/>
    <col min="1800" max="1800" width="7.28515625" style="7" customWidth="1"/>
    <col min="1801" max="1801" width="6.5703125" style="7" customWidth="1"/>
    <col min="1802" max="1802" width="9.140625" style="7" customWidth="1"/>
    <col min="1803" max="1803" width="0" style="7" hidden="1" customWidth="1"/>
    <col min="1804" max="1804" width="11.42578125" style="7" bestFit="1" customWidth="1"/>
    <col min="1805" max="1805" width="10.7109375" style="7" customWidth="1"/>
    <col min="1806" max="1806" width="7.7109375" style="7" customWidth="1"/>
    <col min="1807" max="1807" width="11" style="7" customWidth="1"/>
    <col min="1808" max="1809" width="8.85546875" style="7" customWidth="1"/>
    <col min="1810" max="1810" width="0" style="7" hidden="1" customWidth="1"/>
    <col min="1811" max="2048" width="9.140625" style="7"/>
    <col min="2049" max="2049" width="14.85546875" style="7" customWidth="1"/>
    <col min="2050" max="2050" width="0" style="7" hidden="1" customWidth="1"/>
    <col min="2051" max="2051" width="7.140625" style="7" customWidth="1"/>
    <col min="2052" max="2052" width="7.28515625" style="7" bestFit="1" customWidth="1"/>
    <col min="2053" max="2053" width="9.140625" style="7" customWidth="1"/>
    <col min="2054" max="2054" width="9.5703125" style="7" customWidth="1"/>
    <col min="2055" max="2055" width="0" style="7" hidden="1" customWidth="1"/>
    <col min="2056" max="2056" width="7.28515625" style="7" customWidth="1"/>
    <col min="2057" max="2057" width="6.5703125" style="7" customWidth="1"/>
    <col min="2058" max="2058" width="9.140625" style="7" customWidth="1"/>
    <col min="2059" max="2059" width="0" style="7" hidden="1" customWidth="1"/>
    <col min="2060" max="2060" width="11.42578125" style="7" bestFit="1" customWidth="1"/>
    <col min="2061" max="2061" width="10.7109375" style="7" customWidth="1"/>
    <col min="2062" max="2062" width="7.7109375" style="7" customWidth="1"/>
    <col min="2063" max="2063" width="11" style="7" customWidth="1"/>
    <col min="2064" max="2065" width="8.85546875" style="7" customWidth="1"/>
    <col min="2066" max="2066" width="0" style="7" hidden="1" customWidth="1"/>
    <col min="2067" max="2304" width="9.140625" style="7"/>
    <col min="2305" max="2305" width="14.85546875" style="7" customWidth="1"/>
    <col min="2306" max="2306" width="0" style="7" hidden="1" customWidth="1"/>
    <col min="2307" max="2307" width="7.140625" style="7" customWidth="1"/>
    <col min="2308" max="2308" width="7.28515625" style="7" bestFit="1" customWidth="1"/>
    <col min="2309" max="2309" width="9.140625" style="7" customWidth="1"/>
    <col min="2310" max="2310" width="9.5703125" style="7" customWidth="1"/>
    <col min="2311" max="2311" width="0" style="7" hidden="1" customWidth="1"/>
    <col min="2312" max="2312" width="7.28515625" style="7" customWidth="1"/>
    <col min="2313" max="2313" width="6.5703125" style="7" customWidth="1"/>
    <col min="2314" max="2314" width="9.140625" style="7" customWidth="1"/>
    <col min="2315" max="2315" width="0" style="7" hidden="1" customWidth="1"/>
    <col min="2316" max="2316" width="11.42578125" style="7" bestFit="1" customWidth="1"/>
    <col min="2317" max="2317" width="10.7109375" style="7" customWidth="1"/>
    <col min="2318" max="2318" width="7.7109375" style="7" customWidth="1"/>
    <col min="2319" max="2319" width="11" style="7" customWidth="1"/>
    <col min="2320" max="2321" width="8.85546875" style="7" customWidth="1"/>
    <col min="2322" max="2322" width="0" style="7" hidden="1" customWidth="1"/>
    <col min="2323" max="2560" width="9.140625" style="7"/>
    <col min="2561" max="2561" width="14.85546875" style="7" customWidth="1"/>
    <col min="2562" max="2562" width="0" style="7" hidden="1" customWidth="1"/>
    <col min="2563" max="2563" width="7.140625" style="7" customWidth="1"/>
    <col min="2564" max="2564" width="7.28515625" style="7" bestFit="1" customWidth="1"/>
    <col min="2565" max="2565" width="9.140625" style="7" customWidth="1"/>
    <col min="2566" max="2566" width="9.5703125" style="7" customWidth="1"/>
    <col min="2567" max="2567" width="0" style="7" hidden="1" customWidth="1"/>
    <col min="2568" max="2568" width="7.28515625" style="7" customWidth="1"/>
    <col min="2569" max="2569" width="6.5703125" style="7" customWidth="1"/>
    <col min="2570" max="2570" width="9.140625" style="7" customWidth="1"/>
    <col min="2571" max="2571" width="0" style="7" hidden="1" customWidth="1"/>
    <col min="2572" max="2572" width="11.42578125" style="7" bestFit="1" customWidth="1"/>
    <col min="2573" max="2573" width="10.7109375" style="7" customWidth="1"/>
    <col min="2574" max="2574" width="7.7109375" style="7" customWidth="1"/>
    <col min="2575" max="2575" width="11" style="7" customWidth="1"/>
    <col min="2576" max="2577" width="8.85546875" style="7" customWidth="1"/>
    <col min="2578" max="2578" width="0" style="7" hidden="1" customWidth="1"/>
    <col min="2579" max="2816" width="9.140625" style="7"/>
    <col min="2817" max="2817" width="14.85546875" style="7" customWidth="1"/>
    <col min="2818" max="2818" width="0" style="7" hidden="1" customWidth="1"/>
    <col min="2819" max="2819" width="7.140625" style="7" customWidth="1"/>
    <col min="2820" max="2820" width="7.28515625" style="7" bestFit="1" customWidth="1"/>
    <col min="2821" max="2821" width="9.140625" style="7" customWidth="1"/>
    <col min="2822" max="2822" width="9.5703125" style="7" customWidth="1"/>
    <col min="2823" max="2823" width="0" style="7" hidden="1" customWidth="1"/>
    <col min="2824" max="2824" width="7.28515625" style="7" customWidth="1"/>
    <col min="2825" max="2825" width="6.5703125" style="7" customWidth="1"/>
    <col min="2826" max="2826" width="9.140625" style="7" customWidth="1"/>
    <col min="2827" max="2827" width="0" style="7" hidden="1" customWidth="1"/>
    <col min="2828" max="2828" width="11.42578125" style="7" bestFit="1" customWidth="1"/>
    <col min="2829" max="2829" width="10.7109375" style="7" customWidth="1"/>
    <col min="2830" max="2830" width="7.7109375" style="7" customWidth="1"/>
    <col min="2831" max="2831" width="11" style="7" customWidth="1"/>
    <col min="2832" max="2833" width="8.85546875" style="7" customWidth="1"/>
    <col min="2834" max="2834" width="0" style="7" hidden="1" customWidth="1"/>
    <col min="2835" max="3072" width="9.140625" style="7"/>
    <col min="3073" max="3073" width="14.85546875" style="7" customWidth="1"/>
    <col min="3074" max="3074" width="0" style="7" hidden="1" customWidth="1"/>
    <col min="3075" max="3075" width="7.140625" style="7" customWidth="1"/>
    <col min="3076" max="3076" width="7.28515625" style="7" bestFit="1" customWidth="1"/>
    <col min="3077" max="3077" width="9.140625" style="7" customWidth="1"/>
    <col min="3078" max="3078" width="9.5703125" style="7" customWidth="1"/>
    <col min="3079" max="3079" width="0" style="7" hidden="1" customWidth="1"/>
    <col min="3080" max="3080" width="7.28515625" style="7" customWidth="1"/>
    <col min="3081" max="3081" width="6.5703125" style="7" customWidth="1"/>
    <col min="3082" max="3082" width="9.140625" style="7" customWidth="1"/>
    <col min="3083" max="3083" width="0" style="7" hidden="1" customWidth="1"/>
    <col min="3084" max="3084" width="11.42578125" style="7" bestFit="1" customWidth="1"/>
    <col min="3085" max="3085" width="10.7109375" style="7" customWidth="1"/>
    <col min="3086" max="3086" width="7.7109375" style="7" customWidth="1"/>
    <col min="3087" max="3087" width="11" style="7" customWidth="1"/>
    <col min="3088" max="3089" width="8.85546875" style="7" customWidth="1"/>
    <col min="3090" max="3090" width="0" style="7" hidden="1" customWidth="1"/>
    <col min="3091" max="3328" width="9.140625" style="7"/>
    <col min="3329" max="3329" width="14.85546875" style="7" customWidth="1"/>
    <col min="3330" max="3330" width="0" style="7" hidden="1" customWidth="1"/>
    <col min="3331" max="3331" width="7.140625" style="7" customWidth="1"/>
    <col min="3332" max="3332" width="7.28515625" style="7" bestFit="1" customWidth="1"/>
    <col min="3333" max="3333" width="9.140625" style="7" customWidth="1"/>
    <col min="3334" max="3334" width="9.5703125" style="7" customWidth="1"/>
    <col min="3335" max="3335" width="0" style="7" hidden="1" customWidth="1"/>
    <col min="3336" max="3336" width="7.28515625" style="7" customWidth="1"/>
    <col min="3337" max="3337" width="6.5703125" style="7" customWidth="1"/>
    <col min="3338" max="3338" width="9.140625" style="7" customWidth="1"/>
    <col min="3339" max="3339" width="0" style="7" hidden="1" customWidth="1"/>
    <col min="3340" max="3340" width="11.42578125" style="7" bestFit="1" customWidth="1"/>
    <col min="3341" max="3341" width="10.7109375" style="7" customWidth="1"/>
    <col min="3342" max="3342" width="7.7109375" style="7" customWidth="1"/>
    <col min="3343" max="3343" width="11" style="7" customWidth="1"/>
    <col min="3344" max="3345" width="8.85546875" style="7" customWidth="1"/>
    <col min="3346" max="3346" width="0" style="7" hidden="1" customWidth="1"/>
    <col min="3347" max="3584" width="9.140625" style="7"/>
    <col min="3585" max="3585" width="14.85546875" style="7" customWidth="1"/>
    <col min="3586" max="3586" width="0" style="7" hidden="1" customWidth="1"/>
    <col min="3587" max="3587" width="7.140625" style="7" customWidth="1"/>
    <col min="3588" max="3588" width="7.28515625" style="7" bestFit="1" customWidth="1"/>
    <col min="3589" max="3589" width="9.140625" style="7" customWidth="1"/>
    <col min="3590" max="3590" width="9.5703125" style="7" customWidth="1"/>
    <col min="3591" max="3591" width="0" style="7" hidden="1" customWidth="1"/>
    <col min="3592" max="3592" width="7.28515625" style="7" customWidth="1"/>
    <col min="3593" max="3593" width="6.5703125" style="7" customWidth="1"/>
    <col min="3594" max="3594" width="9.140625" style="7" customWidth="1"/>
    <col min="3595" max="3595" width="0" style="7" hidden="1" customWidth="1"/>
    <col min="3596" max="3596" width="11.42578125" style="7" bestFit="1" customWidth="1"/>
    <col min="3597" max="3597" width="10.7109375" style="7" customWidth="1"/>
    <col min="3598" max="3598" width="7.7109375" style="7" customWidth="1"/>
    <col min="3599" max="3599" width="11" style="7" customWidth="1"/>
    <col min="3600" max="3601" width="8.85546875" style="7" customWidth="1"/>
    <col min="3602" max="3602" width="0" style="7" hidden="1" customWidth="1"/>
    <col min="3603" max="3840" width="9.140625" style="7"/>
    <col min="3841" max="3841" width="14.85546875" style="7" customWidth="1"/>
    <col min="3842" max="3842" width="0" style="7" hidden="1" customWidth="1"/>
    <col min="3843" max="3843" width="7.140625" style="7" customWidth="1"/>
    <col min="3844" max="3844" width="7.28515625" style="7" bestFit="1" customWidth="1"/>
    <col min="3845" max="3845" width="9.140625" style="7" customWidth="1"/>
    <col min="3846" max="3846" width="9.5703125" style="7" customWidth="1"/>
    <col min="3847" max="3847" width="0" style="7" hidden="1" customWidth="1"/>
    <col min="3848" max="3848" width="7.28515625" style="7" customWidth="1"/>
    <col min="3849" max="3849" width="6.5703125" style="7" customWidth="1"/>
    <col min="3850" max="3850" width="9.140625" style="7" customWidth="1"/>
    <col min="3851" max="3851" width="0" style="7" hidden="1" customWidth="1"/>
    <col min="3852" max="3852" width="11.42578125" style="7" bestFit="1" customWidth="1"/>
    <col min="3853" max="3853" width="10.7109375" style="7" customWidth="1"/>
    <col min="3854" max="3854" width="7.7109375" style="7" customWidth="1"/>
    <col min="3855" max="3855" width="11" style="7" customWidth="1"/>
    <col min="3856" max="3857" width="8.85546875" style="7" customWidth="1"/>
    <col min="3858" max="3858" width="0" style="7" hidden="1" customWidth="1"/>
    <col min="3859" max="4096" width="9.140625" style="7"/>
    <col min="4097" max="4097" width="14.85546875" style="7" customWidth="1"/>
    <col min="4098" max="4098" width="0" style="7" hidden="1" customWidth="1"/>
    <col min="4099" max="4099" width="7.140625" style="7" customWidth="1"/>
    <col min="4100" max="4100" width="7.28515625" style="7" bestFit="1" customWidth="1"/>
    <col min="4101" max="4101" width="9.140625" style="7" customWidth="1"/>
    <col min="4102" max="4102" width="9.5703125" style="7" customWidth="1"/>
    <col min="4103" max="4103" width="0" style="7" hidden="1" customWidth="1"/>
    <col min="4104" max="4104" width="7.28515625" style="7" customWidth="1"/>
    <col min="4105" max="4105" width="6.5703125" style="7" customWidth="1"/>
    <col min="4106" max="4106" width="9.140625" style="7" customWidth="1"/>
    <col min="4107" max="4107" width="0" style="7" hidden="1" customWidth="1"/>
    <col min="4108" max="4108" width="11.42578125" style="7" bestFit="1" customWidth="1"/>
    <col min="4109" max="4109" width="10.7109375" style="7" customWidth="1"/>
    <col min="4110" max="4110" width="7.7109375" style="7" customWidth="1"/>
    <col min="4111" max="4111" width="11" style="7" customWidth="1"/>
    <col min="4112" max="4113" width="8.85546875" style="7" customWidth="1"/>
    <col min="4114" max="4114" width="0" style="7" hidden="1" customWidth="1"/>
    <col min="4115" max="4352" width="9.140625" style="7"/>
    <col min="4353" max="4353" width="14.85546875" style="7" customWidth="1"/>
    <col min="4354" max="4354" width="0" style="7" hidden="1" customWidth="1"/>
    <col min="4355" max="4355" width="7.140625" style="7" customWidth="1"/>
    <col min="4356" max="4356" width="7.28515625" style="7" bestFit="1" customWidth="1"/>
    <col min="4357" max="4357" width="9.140625" style="7" customWidth="1"/>
    <col min="4358" max="4358" width="9.5703125" style="7" customWidth="1"/>
    <col min="4359" max="4359" width="0" style="7" hidden="1" customWidth="1"/>
    <col min="4360" max="4360" width="7.28515625" style="7" customWidth="1"/>
    <col min="4361" max="4361" width="6.5703125" style="7" customWidth="1"/>
    <col min="4362" max="4362" width="9.140625" style="7" customWidth="1"/>
    <col min="4363" max="4363" width="0" style="7" hidden="1" customWidth="1"/>
    <col min="4364" max="4364" width="11.42578125" style="7" bestFit="1" customWidth="1"/>
    <col min="4365" max="4365" width="10.7109375" style="7" customWidth="1"/>
    <col min="4366" max="4366" width="7.7109375" style="7" customWidth="1"/>
    <col min="4367" max="4367" width="11" style="7" customWidth="1"/>
    <col min="4368" max="4369" width="8.85546875" style="7" customWidth="1"/>
    <col min="4370" max="4370" width="0" style="7" hidden="1" customWidth="1"/>
    <col min="4371" max="4608" width="9.140625" style="7"/>
    <col min="4609" max="4609" width="14.85546875" style="7" customWidth="1"/>
    <col min="4610" max="4610" width="0" style="7" hidden="1" customWidth="1"/>
    <col min="4611" max="4611" width="7.140625" style="7" customWidth="1"/>
    <col min="4612" max="4612" width="7.28515625" style="7" bestFit="1" customWidth="1"/>
    <col min="4613" max="4613" width="9.140625" style="7" customWidth="1"/>
    <col min="4614" max="4614" width="9.5703125" style="7" customWidth="1"/>
    <col min="4615" max="4615" width="0" style="7" hidden="1" customWidth="1"/>
    <col min="4616" max="4616" width="7.28515625" style="7" customWidth="1"/>
    <col min="4617" max="4617" width="6.5703125" style="7" customWidth="1"/>
    <col min="4618" max="4618" width="9.140625" style="7" customWidth="1"/>
    <col min="4619" max="4619" width="0" style="7" hidden="1" customWidth="1"/>
    <col min="4620" max="4620" width="11.42578125" style="7" bestFit="1" customWidth="1"/>
    <col min="4621" max="4621" width="10.7109375" style="7" customWidth="1"/>
    <col min="4622" max="4622" width="7.7109375" style="7" customWidth="1"/>
    <col min="4623" max="4623" width="11" style="7" customWidth="1"/>
    <col min="4624" max="4625" width="8.85546875" style="7" customWidth="1"/>
    <col min="4626" max="4626" width="0" style="7" hidden="1" customWidth="1"/>
    <col min="4627" max="4864" width="9.140625" style="7"/>
    <col min="4865" max="4865" width="14.85546875" style="7" customWidth="1"/>
    <col min="4866" max="4866" width="0" style="7" hidden="1" customWidth="1"/>
    <col min="4867" max="4867" width="7.140625" style="7" customWidth="1"/>
    <col min="4868" max="4868" width="7.28515625" style="7" bestFit="1" customWidth="1"/>
    <col min="4869" max="4869" width="9.140625" style="7" customWidth="1"/>
    <col min="4870" max="4870" width="9.5703125" style="7" customWidth="1"/>
    <col min="4871" max="4871" width="0" style="7" hidden="1" customWidth="1"/>
    <col min="4872" max="4872" width="7.28515625" style="7" customWidth="1"/>
    <col min="4873" max="4873" width="6.5703125" style="7" customWidth="1"/>
    <col min="4874" max="4874" width="9.140625" style="7" customWidth="1"/>
    <col min="4875" max="4875" width="0" style="7" hidden="1" customWidth="1"/>
    <col min="4876" max="4876" width="11.42578125" style="7" bestFit="1" customWidth="1"/>
    <col min="4877" max="4877" width="10.7109375" style="7" customWidth="1"/>
    <col min="4878" max="4878" width="7.7109375" style="7" customWidth="1"/>
    <col min="4879" max="4879" width="11" style="7" customWidth="1"/>
    <col min="4880" max="4881" width="8.85546875" style="7" customWidth="1"/>
    <col min="4882" max="4882" width="0" style="7" hidden="1" customWidth="1"/>
    <col min="4883" max="5120" width="9.140625" style="7"/>
    <col min="5121" max="5121" width="14.85546875" style="7" customWidth="1"/>
    <col min="5122" max="5122" width="0" style="7" hidden="1" customWidth="1"/>
    <col min="5123" max="5123" width="7.140625" style="7" customWidth="1"/>
    <col min="5124" max="5124" width="7.28515625" style="7" bestFit="1" customWidth="1"/>
    <col min="5125" max="5125" width="9.140625" style="7" customWidth="1"/>
    <col min="5126" max="5126" width="9.5703125" style="7" customWidth="1"/>
    <col min="5127" max="5127" width="0" style="7" hidden="1" customWidth="1"/>
    <col min="5128" max="5128" width="7.28515625" style="7" customWidth="1"/>
    <col min="5129" max="5129" width="6.5703125" style="7" customWidth="1"/>
    <col min="5130" max="5130" width="9.140625" style="7" customWidth="1"/>
    <col min="5131" max="5131" width="0" style="7" hidden="1" customWidth="1"/>
    <col min="5132" max="5132" width="11.42578125" style="7" bestFit="1" customWidth="1"/>
    <col min="5133" max="5133" width="10.7109375" style="7" customWidth="1"/>
    <col min="5134" max="5134" width="7.7109375" style="7" customWidth="1"/>
    <col min="5135" max="5135" width="11" style="7" customWidth="1"/>
    <col min="5136" max="5137" width="8.85546875" style="7" customWidth="1"/>
    <col min="5138" max="5138" width="0" style="7" hidden="1" customWidth="1"/>
    <col min="5139" max="5376" width="9.140625" style="7"/>
    <col min="5377" max="5377" width="14.85546875" style="7" customWidth="1"/>
    <col min="5378" max="5378" width="0" style="7" hidden="1" customWidth="1"/>
    <col min="5379" max="5379" width="7.140625" style="7" customWidth="1"/>
    <col min="5380" max="5380" width="7.28515625" style="7" bestFit="1" customWidth="1"/>
    <col min="5381" max="5381" width="9.140625" style="7" customWidth="1"/>
    <col min="5382" max="5382" width="9.5703125" style="7" customWidth="1"/>
    <col min="5383" max="5383" width="0" style="7" hidden="1" customWidth="1"/>
    <col min="5384" max="5384" width="7.28515625" style="7" customWidth="1"/>
    <col min="5385" max="5385" width="6.5703125" style="7" customWidth="1"/>
    <col min="5386" max="5386" width="9.140625" style="7" customWidth="1"/>
    <col min="5387" max="5387" width="0" style="7" hidden="1" customWidth="1"/>
    <col min="5388" max="5388" width="11.42578125" style="7" bestFit="1" customWidth="1"/>
    <col min="5389" max="5389" width="10.7109375" style="7" customWidth="1"/>
    <col min="5390" max="5390" width="7.7109375" style="7" customWidth="1"/>
    <col min="5391" max="5391" width="11" style="7" customWidth="1"/>
    <col min="5392" max="5393" width="8.85546875" style="7" customWidth="1"/>
    <col min="5394" max="5394" width="0" style="7" hidden="1" customWidth="1"/>
    <col min="5395" max="5632" width="9.140625" style="7"/>
    <col min="5633" max="5633" width="14.85546875" style="7" customWidth="1"/>
    <col min="5634" max="5634" width="0" style="7" hidden="1" customWidth="1"/>
    <col min="5635" max="5635" width="7.140625" style="7" customWidth="1"/>
    <col min="5636" max="5636" width="7.28515625" style="7" bestFit="1" customWidth="1"/>
    <col min="5637" max="5637" width="9.140625" style="7" customWidth="1"/>
    <col min="5638" max="5638" width="9.5703125" style="7" customWidth="1"/>
    <col min="5639" max="5639" width="0" style="7" hidden="1" customWidth="1"/>
    <col min="5640" max="5640" width="7.28515625" style="7" customWidth="1"/>
    <col min="5641" max="5641" width="6.5703125" style="7" customWidth="1"/>
    <col min="5642" max="5642" width="9.140625" style="7" customWidth="1"/>
    <col min="5643" max="5643" width="0" style="7" hidden="1" customWidth="1"/>
    <col min="5644" max="5644" width="11.42578125" style="7" bestFit="1" customWidth="1"/>
    <col min="5645" max="5645" width="10.7109375" style="7" customWidth="1"/>
    <col min="5646" max="5646" width="7.7109375" style="7" customWidth="1"/>
    <col min="5647" max="5647" width="11" style="7" customWidth="1"/>
    <col min="5648" max="5649" width="8.85546875" style="7" customWidth="1"/>
    <col min="5650" max="5650" width="0" style="7" hidden="1" customWidth="1"/>
    <col min="5651" max="5888" width="9.140625" style="7"/>
    <col min="5889" max="5889" width="14.85546875" style="7" customWidth="1"/>
    <col min="5890" max="5890" width="0" style="7" hidden="1" customWidth="1"/>
    <col min="5891" max="5891" width="7.140625" style="7" customWidth="1"/>
    <col min="5892" max="5892" width="7.28515625" style="7" bestFit="1" customWidth="1"/>
    <col min="5893" max="5893" width="9.140625" style="7" customWidth="1"/>
    <col min="5894" max="5894" width="9.5703125" style="7" customWidth="1"/>
    <col min="5895" max="5895" width="0" style="7" hidden="1" customWidth="1"/>
    <col min="5896" max="5896" width="7.28515625" style="7" customWidth="1"/>
    <col min="5897" max="5897" width="6.5703125" style="7" customWidth="1"/>
    <col min="5898" max="5898" width="9.140625" style="7" customWidth="1"/>
    <col min="5899" max="5899" width="0" style="7" hidden="1" customWidth="1"/>
    <col min="5900" max="5900" width="11.42578125" style="7" bestFit="1" customWidth="1"/>
    <col min="5901" max="5901" width="10.7109375" style="7" customWidth="1"/>
    <col min="5902" max="5902" width="7.7109375" style="7" customWidth="1"/>
    <col min="5903" max="5903" width="11" style="7" customWidth="1"/>
    <col min="5904" max="5905" width="8.85546875" style="7" customWidth="1"/>
    <col min="5906" max="5906" width="0" style="7" hidden="1" customWidth="1"/>
    <col min="5907" max="6144" width="9.140625" style="7"/>
    <col min="6145" max="6145" width="14.85546875" style="7" customWidth="1"/>
    <col min="6146" max="6146" width="0" style="7" hidden="1" customWidth="1"/>
    <col min="6147" max="6147" width="7.140625" style="7" customWidth="1"/>
    <col min="6148" max="6148" width="7.28515625" style="7" bestFit="1" customWidth="1"/>
    <col min="6149" max="6149" width="9.140625" style="7" customWidth="1"/>
    <col min="6150" max="6150" width="9.5703125" style="7" customWidth="1"/>
    <col min="6151" max="6151" width="0" style="7" hidden="1" customWidth="1"/>
    <col min="6152" max="6152" width="7.28515625" style="7" customWidth="1"/>
    <col min="6153" max="6153" width="6.5703125" style="7" customWidth="1"/>
    <col min="6154" max="6154" width="9.140625" style="7" customWidth="1"/>
    <col min="6155" max="6155" width="0" style="7" hidden="1" customWidth="1"/>
    <col min="6156" max="6156" width="11.42578125" style="7" bestFit="1" customWidth="1"/>
    <col min="6157" max="6157" width="10.7109375" style="7" customWidth="1"/>
    <col min="6158" max="6158" width="7.7109375" style="7" customWidth="1"/>
    <col min="6159" max="6159" width="11" style="7" customWidth="1"/>
    <col min="6160" max="6161" width="8.85546875" style="7" customWidth="1"/>
    <col min="6162" max="6162" width="0" style="7" hidden="1" customWidth="1"/>
    <col min="6163" max="6400" width="9.140625" style="7"/>
    <col min="6401" max="6401" width="14.85546875" style="7" customWidth="1"/>
    <col min="6402" max="6402" width="0" style="7" hidden="1" customWidth="1"/>
    <col min="6403" max="6403" width="7.140625" style="7" customWidth="1"/>
    <col min="6404" max="6404" width="7.28515625" style="7" bestFit="1" customWidth="1"/>
    <col min="6405" max="6405" width="9.140625" style="7" customWidth="1"/>
    <col min="6406" max="6406" width="9.5703125" style="7" customWidth="1"/>
    <col min="6407" max="6407" width="0" style="7" hidden="1" customWidth="1"/>
    <col min="6408" max="6408" width="7.28515625" style="7" customWidth="1"/>
    <col min="6409" max="6409" width="6.5703125" style="7" customWidth="1"/>
    <col min="6410" max="6410" width="9.140625" style="7" customWidth="1"/>
    <col min="6411" max="6411" width="0" style="7" hidden="1" customWidth="1"/>
    <col min="6412" max="6412" width="11.42578125" style="7" bestFit="1" customWidth="1"/>
    <col min="6413" max="6413" width="10.7109375" style="7" customWidth="1"/>
    <col min="6414" max="6414" width="7.7109375" style="7" customWidth="1"/>
    <col min="6415" max="6415" width="11" style="7" customWidth="1"/>
    <col min="6416" max="6417" width="8.85546875" style="7" customWidth="1"/>
    <col min="6418" max="6418" width="0" style="7" hidden="1" customWidth="1"/>
    <col min="6419" max="6656" width="9.140625" style="7"/>
    <col min="6657" max="6657" width="14.85546875" style="7" customWidth="1"/>
    <col min="6658" max="6658" width="0" style="7" hidden="1" customWidth="1"/>
    <col min="6659" max="6659" width="7.140625" style="7" customWidth="1"/>
    <col min="6660" max="6660" width="7.28515625" style="7" bestFit="1" customWidth="1"/>
    <col min="6661" max="6661" width="9.140625" style="7" customWidth="1"/>
    <col min="6662" max="6662" width="9.5703125" style="7" customWidth="1"/>
    <col min="6663" max="6663" width="0" style="7" hidden="1" customWidth="1"/>
    <col min="6664" max="6664" width="7.28515625" style="7" customWidth="1"/>
    <col min="6665" max="6665" width="6.5703125" style="7" customWidth="1"/>
    <col min="6666" max="6666" width="9.140625" style="7" customWidth="1"/>
    <col min="6667" max="6667" width="0" style="7" hidden="1" customWidth="1"/>
    <col min="6668" max="6668" width="11.42578125" style="7" bestFit="1" customWidth="1"/>
    <col min="6669" max="6669" width="10.7109375" style="7" customWidth="1"/>
    <col min="6670" max="6670" width="7.7109375" style="7" customWidth="1"/>
    <col min="6671" max="6671" width="11" style="7" customWidth="1"/>
    <col min="6672" max="6673" width="8.85546875" style="7" customWidth="1"/>
    <col min="6674" max="6674" width="0" style="7" hidden="1" customWidth="1"/>
    <col min="6675" max="6912" width="9.140625" style="7"/>
    <col min="6913" max="6913" width="14.85546875" style="7" customWidth="1"/>
    <col min="6914" max="6914" width="0" style="7" hidden="1" customWidth="1"/>
    <col min="6915" max="6915" width="7.140625" style="7" customWidth="1"/>
    <col min="6916" max="6916" width="7.28515625" style="7" bestFit="1" customWidth="1"/>
    <col min="6917" max="6917" width="9.140625" style="7" customWidth="1"/>
    <col min="6918" max="6918" width="9.5703125" style="7" customWidth="1"/>
    <col min="6919" max="6919" width="0" style="7" hidden="1" customWidth="1"/>
    <col min="6920" max="6920" width="7.28515625" style="7" customWidth="1"/>
    <col min="6921" max="6921" width="6.5703125" style="7" customWidth="1"/>
    <col min="6922" max="6922" width="9.140625" style="7" customWidth="1"/>
    <col min="6923" max="6923" width="0" style="7" hidden="1" customWidth="1"/>
    <col min="6924" max="6924" width="11.42578125" style="7" bestFit="1" customWidth="1"/>
    <col min="6925" max="6925" width="10.7109375" style="7" customWidth="1"/>
    <col min="6926" max="6926" width="7.7109375" style="7" customWidth="1"/>
    <col min="6927" max="6927" width="11" style="7" customWidth="1"/>
    <col min="6928" max="6929" width="8.85546875" style="7" customWidth="1"/>
    <col min="6930" max="6930" width="0" style="7" hidden="1" customWidth="1"/>
    <col min="6931" max="7168" width="9.140625" style="7"/>
    <col min="7169" max="7169" width="14.85546875" style="7" customWidth="1"/>
    <col min="7170" max="7170" width="0" style="7" hidden="1" customWidth="1"/>
    <col min="7171" max="7171" width="7.140625" style="7" customWidth="1"/>
    <col min="7172" max="7172" width="7.28515625" style="7" bestFit="1" customWidth="1"/>
    <col min="7173" max="7173" width="9.140625" style="7" customWidth="1"/>
    <col min="7174" max="7174" width="9.5703125" style="7" customWidth="1"/>
    <col min="7175" max="7175" width="0" style="7" hidden="1" customWidth="1"/>
    <col min="7176" max="7176" width="7.28515625" style="7" customWidth="1"/>
    <col min="7177" max="7177" width="6.5703125" style="7" customWidth="1"/>
    <col min="7178" max="7178" width="9.140625" style="7" customWidth="1"/>
    <col min="7179" max="7179" width="0" style="7" hidden="1" customWidth="1"/>
    <col min="7180" max="7180" width="11.42578125" style="7" bestFit="1" customWidth="1"/>
    <col min="7181" max="7181" width="10.7109375" style="7" customWidth="1"/>
    <col min="7182" max="7182" width="7.7109375" style="7" customWidth="1"/>
    <col min="7183" max="7183" width="11" style="7" customWidth="1"/>
    <col min="7184" max="7185" width="8.85546875" style="7" customWidth="1"/>
    <col min="7186" max="7186" width="0" style="7" hidden="1" customWidth="1"/>
    <col min="7187" max="7424" width="9.140625" style="7"/>
    <col min="7425" max="7425" width="14.85546875" style="7" customWidth="1"/>
    <col min="7426" max="7426" width="0" style="7" hidden="1" customWidth="1"/>
    <col min="7427" max="7427" width="7.140625" style="7" customWidth="1"/>
    <col min="7428" max="7428" width="7.28515625" style="7" bestFit="1" customWidth="1"/>
    <col min="7429" max="7429" width="9.140625" style="7" customWidth="1"/>
    <col min="7430" max="7430" width="9.5703125" style="7" customWidth="1"/>
    <col min="7431" max="7431" width="0" style="7" hidden="1" customWidth="1"/>
    <col min="7432" max="7432" width="7.28515625" style="7" customWidth="1"/>
    <col min="7433" max="7433" width="6.5703125" style="7" customWidth="1"/>
    <col min="7434" max="7434" width="9.140625" style="7" customWidth="1"/>
    <col min="7435" max="7435" width="0" style="7" hidden="1" customWidth="1"/>
    <col min="7436" max="7436" width="11.42578125" style="7" bestFit="1" customWidth="1"/>
    <col min="7437" max="7437" width="10.7109375" style="7" customWidth="1"/>
    <col min="7438" max="7438" width="7.7109375" style="7" customWidth="1"/>
    <col min="7439" max="7439" width="11" style="7" customWidth="1"/>
    <col min="7440" max="7441" width="8.85546875" style="7" customWidth="1"/>
    <col min="7442" max="7442" width="0" style="7" hidden="1" customWidth="1"/>
    <col min="7443" max="7680" width="9.140625" style="7"/>
    <col min="7681" max="7681" width="14.85546875" style="7" customWidth="1"/>
    <col min="7682" max="7682" width="0" style="7" hidden="1" customWidth="1"/>
    <col min="7683" max="7683" width="7.140625" style="7" customWidth="1"/>
    <col min="7684" max="7684" width="7.28515625" style="7" bestFit="1" customWidth="1"/>
    <col min="7685" max="7685" width="9.140625" style="7" customWidth="1"/>
    <col min="7686" max="7686" width="9.5703125" style="7" customWidth="1"/>
    <col min="7687" max="7687" width="0" style="7" hidden="1" customWidth="1"/>
    <col min="7688" max="7688" width="7.28515625" style="7" customWidth="1"/>
    <col min="7689" max="7689" width="6.5703125" style="7" customWidth="1"/>
    <col min="7690" max="7690" width="9.140625" style="7" customWidth="1"/>
    <col min="7691" max="7691" width="0" style="7" hidden="1" customWidth="1"/>
    <col min="7692" max="7692" width="11.42578125" style="7" bestFit="1" customWidth="1"/>
    <col min="7693" max="7693" width="10.7109375" style="7" customWidth="1"/>
    <col min="7694" max="7694" width="7.7109375" style="7" customWidth="1"/>
    <col min="7695" max="7695" width="11" style="7" customWidth="1"/>
    <col min="7696" max="7697" width="8.85546875" style="7" customWidth="1"/>
    <col min="7698" max="7698" width="0" style="7" hidden="1" customWidth="1"/>
    <col min="7699" max="7936" width="9.140625" style="7"/>
    <col min="7937" max="7937" width="14.85546875" style="7" customWidth="1"/>
    <col min="7938" max="7938" width="0" style="7" hidden="1" customWidth="1"/>
    <col min="7939" max="7939" width="7.140625" style="7" customWidth="1"/>
    <col min="7940" max="7940" width="7.28515625" style="7" bestFit="1" customWidth="1"/>
    <col min="7941" max="7941" width="9.140625" style="7" customWidth="1"/>
    <col min="7942" max="7942" width="9.5703125" style="7" customWidth="1"/>
    <col min="7943" max="7943" width="0" style="7" hidden="1" customWidth="1"/>
    <col min="7944" max="7944" width="7.28515625" style="7" customWidth="1"/>
    <col min="7945" max="7945" width="6.5703125" style="7" customWidth="1"/>
    <col min="7946" max="7946" width="9.140625" style="7" customWidth="1"/>
    <col min="7947" max="7947" width="0" style="7" hidden="1" customWidth="1"/>
    <col min="7948" max="7948" width="11.42578125" style="7" bestFit="1" customWidth="1"/>
    <col min="7949" max="7949" width="10.7109375" style="7" customWidth="1"/>
    <col min="7950" max="7950" width="7.7109375" style="7" customWidth="1"/>
    <col min="7951" max="7951" width="11" style="7" customWidth="1"/>
    <col min="7952" max="7953" width="8.85546875" style="7" customWidth="1"/>
    <col min="7954" max="7954" width="0" style="7" hidden="1" customWidth="1"/>
    <col min="7955" max="8192" width="9.140625" style="7"/>
    <col min="8193" max="8193" width="14.85546875" style="7" customWidth="1"/>
    <col min="8194" max="8194" width="0" style="7" hidden="1" customWidth="1"/>
    <col min="8195" max="8195" width="7.140625" style="7" customWidth="1"/>
    <col min="8196" max="8196" width="7.28515625" style="7" bestFit="1" customWidth="1"/>
    <col min="8197" max="8197" width="9.140625" style="7" customWidth="1"/>
    <col min="8198" max="8198" width="9.5703125" style="7" customWidth="1"/>
    <col min="8199" max="8199" width="0" style="7" hidden="1" customWidth="1"/>
    <col min="8200" max="8200" width="7.28515625" style="7" customWidth="1"/>
    <col min="8201" max="8201" width="6.5703125" style="7" customWidth="1"/>
    <col min="8202" max="8202" width="9.140625" style="7" customWidth="1"/>
    <col min="8203" max="8203" width="0" style="7" hidden="1" customWidth="1"/>
    <col min="8204" max="8204" width="11.42578125" style="7" bestFit="1" customWidth="1"/>
    <col min="8205" max="8205" width="10.7109375" style="7" customWidth="1"/>
    <col min="8206" max="8206" width="7.7109375" style="7" customWidth="1"/>
    <col min="8207" max="8207" width="11" style="7" customWidth="1"/>
    <col min="8208" max="8209" width="8.85546875" style="7" customWidth="1"/>
    <col min="8210" max="8210" width="0" style="7" hidden="1" customWidth="1"/>
    <col min="8211" max="8448" width="9.140625" style="7"/>
    <col min="8449" max="8449" width="14.85546875" style="7" customWidth="1"/>
    <col min="8450" max="8450" width="0" style="7" hidden="1" customWidth="1"/>
    <col min="8451" max="8451" width="7.140625" style="7" customWidth="1"/>
    <col min="8452" max="8452" width="7.28515625" style="7" bestFit="1" customWidth="1"/>
    <col min="8453" max="8453" width="9.140625" style="7" customWidth="1"/>
    <col min="8454" max="8454" width="9.5703125" style="7" customWidth="1"/>
    <col min="8455" max="8455" width="0" style="7" hidden="1" customWidth="1"/>
    <col min="8456" max="8456" width="7.28515625" style="7" customWidth="1"/>
    <col min="8457" max="8457" width="6.5703125" style="7" customWidth="1"/>
    <col min="8458" max="8458" width="9.140625" style="7" customWidth="1"/>
    <col min="8459" max="8459" width="0" style="7" hidden="1" customWidth="1"/>
    <col min="8460" max="8460" width="11.42578125" style="7" bestFit="1" customWidth="1"/>
    <col min="8461" max="8461" width="10.7109375" style="7" customWidth="1"/>
    <col min="8462" max="8462" width="7.7109375" style="7" customWidth="1"/>
    <col min="8463" max="8463" width="11" style="7" customWidth="1"/>
    <col min="8464" max="8465" width="8.85546875" style="7" customWidth="1"/>
    <col min="8466" max="8466" width="0" style="7" hidden="1" customWidth="1"/>
    <col min="8467" max="8704" width="9.140625" style="7"/>
    <col min="8705" max="8705" width="14.85546875" style="7" customWidth="1"/>
    <col min="8706" max="8706" width="0" style="7" hidden="1" customWidth="1"/>
    <col min="8707" max="8707" width="7.140625" style="7" customWidth="1"/>
    <col min="8708" max="8708" width="7.28515625" style="7" bestFit="1" customWidth="1"/>
    <col min="8709" max="8709" width="9.140625" style="7" customWidth="1"/>
    <col min="8710" max="8710" width="9.5703125" style="7" customWidth="1"/>
    <col min="8711" max="8711" width="0" style="7" hidden="1" customWidth="1"/>
    <col min="8712" max="8712" width="7.28515625" style="7" customWidth="1"/>
    <col min="8713" max="8713" width="6.5703125" style="7" customWidth="1"/>
    <col min="8714" max="8714" width="9.140625" style="7" customWidth="1"/>
    <col min="8715" max="8715" width="0" style="7" hidden="1" customWidth="1"/>
    <col min="8716" max="8716" width="11.42578125" style="7" bestFit="1" customWidth="1"/>
    <col min="8717" max="8717" width="10.7109375" style="7" customWidth="1"/>
    <col min="8718" max="8718" width="7.7109375" style="7" customWidth="1"/>
    <col min="8719" max="8719" width="11" style="7" customWidth="1"/>
    <col min="8720" max="8721" width="8.85546875" style="7" customWidth="1"/>
    <col min="8722" max="8722" width="0" style="7" hidden="1" customWidth="1"/>
    <col min="8723" max="8960" width="9.140625" style="7"/>
    <col min="8961" max="8961" width="14.85546875" style="7" customWidth="1"/>
    <col min="8962" max="8962" width="0" style="7" hidden="1" customWidth="1"/>
    <col min="8963" max="8963" width="7.140625" style="7" customWidth="1"/>
    <col min="8964" max="8964" width="7.28515625" style="7" bestFit="1" customWidth="1"/>
    <col min="8965" max="8965" width="9.140625" style="7" customWidth="1"/>
    <col min="8966" max="8966" width="9.5703125" style="7" customWidth="1"/>
    <col min="8967" max="8967" width="0" style="7" hidden="1" customWidth="1"/>
    <col min="8968" max="8968" width="7.28515625" style="7" customWidth="1"/>
    <col min="8969" max="8969" width="6.5703125" style="7" customWidth="1"/>
    <col min="8970" max="8970" width="9.140625" style="7" customWidth="1"/>
    <col min="8971" max="8971" width="0" style="7" hidden="1" customWidth="1"/>
    <col min="8972" max="8972" width="11.42578125" style="7" bestFit="1" customWidth="1"/>
    <col min="8973" max="8973" width="10.7109375" style="7" customWidth="1"/>
    <col min="8974" max="8974" width="7.7109375" style="7" customWidth="1"/>
    <col min="8975" max="8975" width="11" style="7" customWidth="1"/>
    <col min="8976" max="8977" width="8.85546875" style="7" customWidth="1"/>
    <col min="8978" max="8978" width="0" style="7" hidden="1" customWidth="1"/>
    <col min="8979" max="9216" width="9.140625" style="7"/>
    <col min="9217" max="9217" width="14.85546875" style="7" customWidth="1"/>
    <col min="9218" max="9218" width="0" style="7" hidden="1" customWidth="1"/>
    <col min="9219" max="9219" width="7.140625" style="7" customWidth="1"/>
    <col min="9220" max="9220" width="7.28515625" style="7" bestFit="1" customWidth="1"/>
    <col min="9221" max="9221" width="9.140625" style="7" customWidth="1"/>
    <col min="9222" max="9222" width="9.5703125" style="7" customWidth="1"/>
    <col min="9223" max="9223" width="0" style="7" hidden="1" customWidth="1"/>
    <col min="9224" max="9224" width="7.28515625" style="7" customWidth="1"/>
    <col min="9225" max="9225" width="6.5703125" style="7" customWidth="1"/>
    <col min="9226" max="9226" width="9.140625" style="7" customWidth="1"/>
    <col min="9227" max="9227" width="0" style="7" hidden="1" customWidth="1"/>
    <col min="9228" max="9228" width="11.42578125" style="7" bestFit="1" customWidth="1"/>
    <col min="9229" max="9229" width="10.7109375" style="7" customWidth="1"/>
    <col min="9230" max="9230" width="7.7109375" style="7" customWidth="1"/>
    <col min="9231" max="9231" width="11" style="7" customWidth="1"/>
    <col min="9232" max="9233" width="8.85546875" style="7" customWidth="1"/>
    <col min="9234" max="9234" width="0" style="7" hidden="1" customWidth="1"/>
    <col min="9235" max="9472" width="9.140625" style="7"/>
    <col min="9473" max="9473" width="14.85546875" style="7" customWidth="1"/>
    <col min="9474" max="9474" width="0" style="7" hidden="1" customWidth="1"/>
    <col min="9475" max="9475" width="7.140625" style="7" customWidth="1"/>
    <col min="9476" max="9476" width="7.28515625" style="7" bestFit="1" customWidth="1"/>
    <col min="9477" max="9477" width="9.140625" style="7" customWidth="1"/>
    <col min="9478" max="9478" width="9.5703125" style="7" customWidth="1"/>
    <col min="9479" max="9479" width="0" style="7" hidden="1" customWidth="1"/>
    <col min="9480" max="9480" width="7.28515625" style="7" customWidth="1"/>
    <col min="9481" max="9481" width="6.5703125" style="7" customWidth="1"/>
    <col min="9482" max="9482" width="9.140625" style="7" customWidth="1"/>
    <col min="9483" max="9483" width="0" style="7" hidden="1" customWidth="1"/>
    <col min="9484" max="9484" width="11.42578125" style="7" bestFit="1" customWidth="1"/>
    <col min="9485" max="9485" width="10.7109375" style="7" customWidth="1"/>
    <col min="9486" max="9486" width="7.7109375" style="7" customWidth="1"/>
    <col min="9487" max="9487" width="11" style="7" customWidth="1"/>
    <col min="9488" max="9489" width="8.85546875" style="7" customWidth="1"/>
    <col min="9490" max="9490" width="0" style="7" hidden="1" customWidth="1"/>
    <col min="9491" max="9728" width="9.140625" style="7"/>
    <col min="9729" max="9729" width="14.85546875" style="7" customWidth="1"/>
    <col min="9730" max="9730" width="0" style="7" hidden="1" customWidth="1"/>
    <col min="9731" max="9731" width="7.140625" style="7" customWidth="1"/>
    <col min="9732" max="9732" width="7.28515625" style="7" bestFit="1" customWidth="1"/>
    <col min="9733" max="9733" width="9.140625" style="7" customWidth="1"/>
    <col min="9734" max="9734" width="9.5703125" style="7" customWidth="1"/>
    <col min="9735" max="9735" width="0" style="7" hidden="1" customWidth="1"/>
    <col min="9736" max="9736" width="7.28515625" style="7" customWidth="1"/>
    <col min="9737" max="9737" width="6.5703125" style="7" customWidth="1"/>
    <col min="9738" max="9738" width="9.140625" style="7" customWidth="1"/>
    <col min="9739" max="9739" width="0" style="7" hidden="1" customWidth="1"/>
    <col min="9740" max="9740" width="11.42578125" style="7" bestFit="1" customWidth="1"/>
    <col min="9741" max="9741" width="10.7109375" style="7" customWidth="1"/>
    <col min="9742" max="9742" width="7.7109375" style="7" customWidth="1"/>
    <col min="9743" max="9743" width="11" style="7" customWidth="1"/>
    <col min="9744" max="9745" width="8.85546875" style="7" customWidth="1"/>
    <col min="9746" max="9746" width="0" style="7" hidden="1" customWidth="1"/>
    <col min="9747" max="9984" width="9.140625" style="7"/>
    <col min="9985" max="9985" width="14.85546875" style="7" customWidth="1"/>
    <col min="9986" max="9986" width="0" style="7" hidden="1" customWidth="1"/>
    <col min="9987" max="9987" width="7.140625" style="7" customWidth="1"/>
    <col min="9988" max="9988" width="7.28515625" style="7" bestFit="1" customWidth="1"/>
    <col min="9989" max="9989" width="9.140625" style="7" customWidth="1"/>
    <col min="9990" max="9990" width="9.5703125" style="7" customWidth="1"/>
    <col min="9991" max="9991" width="0" style="7" hidden="1" customWidth="1"/>
    <col min="9992" max="9992" width="7.28515625" style="7" customWidth="1"/>
    <col min="9993" max="9993" width="6.5703125" style="7" customWidth="1"/>
    <col min="9994" max="9994" width="9.140625" style="7" customWidth="1"/>
    <col min="9995" max="9995" width="0" style="7" hidden="1" customWidth="1"/>
    <col min="9996" max="9996" width="11.42578125" style="7" bestFit="1" customWidth="1"/>
    <col min="9997" max="9997" width="10.7109375" style="7" customWidth="1"/>
    <col min="9998" max="9998" width="7.7109375" style="7" customWidth="1"/>
    <col min="9999" max="9999" width="11" style="7" customWidth="1"/>
    <col min="10000" max="10001" width="8.85546875" style="7" customWidth="1"/>
    <col min="10002" max="10002" width="0" style="7" hidden="1" customWidth="1"/>
    <col min="10003" max="10240" width="9.140625" style="7"/>
    <col min="10241" max="10241" width="14.85546875" style="7" customWidth="1"/>
    <col min="10242" max="10242" width="0" style="7" hidden="1" customWidth="1"/>
    <col min="10243" max="10243" width="7.140625" style="7" customWidth="1"/>
    <col min="10244" max="10244" width="7.28515625" style="7" bestFit="1" customWidth="1"/>
    <col min="10245" max="10245" width="9.140625" style="7" customWidth="1"/>
    <col min="10246" max="10246" width="9.5703125" style="7" customWidth="1"/>
    <col min="10247" max="10247" width="0" style="7" hidden="1" customWidth="1"/>
    <col min="10248" max="10248" width="7.28515625" style="7" customWidth="1"/>
    <col min="10249" max="10249" width="6.5703125" style="7" customWidth="1"/>
    <col min="10250" max="10250" width="9.140625" style="7" customWidth="1"/>
    <col min="10251" max="10251" width="0" style="7" hidden="1" customWidth="1"/>
    <col min="10252" max="10252" width="11.42578125" style="7" bestFit="1" customWidth="1"/>
    <col min="10253" max="10253" width="10.7109375" style="7" customWidth="1"/>
    <col min="10254" max="10254" width="7.7109375" style="7" customWidth="1"/>
    <col min="10255" max="10255" width="11" style="7" customWidth="1"/>
    <col min="10256" max="10257" width="8.85546875" style="7" customWidth="1"/>
    <col min="10258" max="10258" width="0" style="7" hidden="1" customWidth="1"/>
    <col min="10259" max="10496" width="9.140625" style="7"/>
    <col min="10497" max="10497" width="14.85546875" style="7" customWidth="1"/>
    <col min="10498" max="10498" width="0" style="7" hidden="1" customWidth="1"/>
    <col min="10499" max="10499" width="7.140625" style="7" customWidth="1"/>
    <col min="10500" max="10500" width="7.28515625" style="7" bestFit="1" customWidth="1"/>
    <col min="10501" max="10501" width="9.140625" style="7" customWidth="1"/>
    <col min="10502" max="10502" width="9.5703125" style="7" customWidth="1"/>
    <col min="10503" max="10503" width="0" style="7" hidden="1" customWidth="1"/>
    <col min="10504" max="10504" width="7.28515625" style="7" customWidth="1"/>
    <col min="10505" max="10505" width="6.5703125" style="7" customWidth="1"/>
    <col min="10506" max="10506" width="9.140625" style="7" customWidth="1"/>
    <col min="10507" max="10507" width="0" style="7" hidden="1" customWidth="1"/>
    <col min="10508" max="10508" width="11.42578125" style="7" bestFit="1" customWidth="1"/>
    <col min="10509" max="10509" width="10.7109375" style="7" customWidth="1"/>
    <col min="10510" max="10510" width="7.7109375" style="7" customWidth="1"/>
    <col min="10511" max="10511" width="11" style="7" customWidth="1"/>
    <col min="10512" max="10513" width="8.85546875" style="7" customWidth="1"/>
    <col min="10514" max="10514" width="0" style="7" hidden="1" customWidth="1"/>
    <col min="10515" max="10752" width="9.140625" style="7"/>
    <col min="10753" max="10753" width="14.85546875" style="7" customWidth="1"/>
    <col min="10754" max="10754" width="0" style="7" hidden="1" customWidth="1"/>
    <col min="10755" max="10755" width="7.140625" style="7" customWidth="1"/>
    <col min="10756" max="10756" width="7.28515625" style="7" bestFit="1" customWidth="1"/>
    <col min="10757" max="10757" width="9.140625" style="7" customWidth="1"/>
    <col min="10758" max="10758" width="9.5703125" style="7" customWidth="1"/>
    <col min="10759" max="10759" width="0" style="7" hidden="1" customWidth="1"/>
    <col min="10760" max="10760" width="7.28515625" style="7" customWidth="1"/>
    <col min="10761" max="10761" width="6.5703125" style="7" customWidth="1"/>
    <col min="10762" max="10762" width="9.140625" style="7" customWidth="1"/>
    <col min="10763" max="10763" width="0" style="7" hidden="1" customWidth="1"/>
    <col min="10764" max="10764" width="11.42578125" style="7" bestFit="1" customWidth="1"/>
    <col min="10765" max="10765" width="10.7109375" style="7" customWidth="1"/>
    <col min="10766" max="10766" width="7.7109375" style="7" customWidth="1"/>
    <col min="10767" max="10767" width="11" style="7" customWidth="1"/>
    <col min="10768" max="10769" width="8.85546875" style="7" customWidth="1"/>
    <col min="10770" max="10770" width="0" style="7" hidden="1" customWidth="1"/>
    <col min="10771" max="11008" width="9.140625" style="7"/>
    <col min="11009" max="11009" width="14.85546875" style="7" customWidth="1"/>
    <col min="11010" max="11010" width="0" style="7" hidden="1" customWidth="1"/>
    <col min="11011" max="11011" width="7.140625" style="7" customWidth="1"/>
    <col min="11012" max="11012" width="7.28515625" style="7" bestFit="1" customWidth="1"/>
    <col min="11013" max="11013" width="9.140625" style="7" customWidth="1"/>
    <col min="11014" max="11014" width="9.5703125" style="7" customWidth="1"/>
    <col min="11015" max="11015" width="0" style="7" hidden="1" customWidth="1"/>
    <col min="11016" max="11016" width="7.28515625" style="7" customWidth="1"/>
    <col min="11017" max="11017" width="6.5703125" style="7" customWidth="1"/>
    <col min="11018" max="11018" width="9.140625" style="7" customWidth="1"/>
    <col min="11019" max="11019" width="0" style="7" hidden="1" customWidth="1"/>
    <col min="11020" max="11020" width="11.42578125" style="7" bestFit="1" customWidth="1"/>
    <col min="11021" max="11021" width="10.7109375" style="7" customWidth="1"/>
    <col min="11022" max="11022" width="7.7109375" style="7" customWidth="1"/>
    <col min="11023" max="11023" width="11" style="7" customWidth="1"/>
    <col min="11024" max="11025" width="8.85546875" style="7" customWidth="1"/>
    <col min="11026" max="11026" width="0" style="7" hidden="1" customWidth="1"/>
    <col min="11027" max="11264" width="9.140625" style="7"/>
    <col min="11265" max="11265" width="14.85546875" style="7" customWidth="1"/>
    <col min="11266" max="11266" width="0" style="7" hidden="1" customWidth="1"/>
    <col min="11267" max="11267" width="7.140625" style="7" customWidth="1"/>
    <col min="11268" max="11268" width="7.28515625" style="7" bestFit="1" customWidth="1"/>
    <col min="11269" max="11269" width="9.140625" style="7" customWidth="1"/>
    <col min="11270" max="11270" width="9.5703125" style="7" customWidth="1"/>
    <col min="11271" max="11271" width="0" style="7" hidden="1" customWidth="1"/>
    <col min="11272" max="11272" width="7.28515625" style="7" customWidth="1"/>
    <col min="11273" max="11273" width="6.5703125" style="7" customWidth="1"/>
    <col min="11274" max="11274" width="9.140625" style="7" customWidth="1"/>
    <col min="11275" max="11275" width="0" style="7" hidden="1" customWidth="1"/>
    <col min="11276" max="11276" width="11.42578125" style="7" bestFit="1" customWidth="1"/>
    <col min="11277" max="11277" width="10.7109375" style="7" customWidth="1"/>
    <col min="11278" max="11278" width="7.7109375" style="7" customWidth="1"/>
    <col min="11279" max="11279" width="11" style="7" customWidth="1"/>
    <col min="11280" max="11281" width="8.85546875" style="7" customWidth="1"/>
    <col min="11282" max="11282" width="0" style="7" hidden="1" customWidth="1"/>
    <col min="11283" max="11520" width="9.140625" style="7"/>
    <col min="11521" max="11521" width="14.85546875" style="7" customWidth="1"/>
    <col min="11522" max="11522" width="0" style="7" hidden="1" customWidth="1"/>
    <col min="11523" max="11523" width="7.140625" style="7" customWidth="1"/>
    <col min="11524" max="11524" width="7.28515625" style="7" bestFit="1" customWidth="1"/>
    <col min="11525" max="11525" width="9.140625" style="7" customWidth="1"/>
    <col min="11526" max="11526" width="9.5703125" style="7" customWidth="1"/>
    <col min="11527" max="11527" width="0" style="7" hidden="1" customWidth="1"/>
    <col min="11528" max="11528" width="7.28515625" style="7" customWidth="1"/>
    <col min="11529" max="11529" width="6.5703125" style="7" customWidth="1"/>
    <col min="11530" max="11530" width="9.140625" style="7" customWidth="1"/>
    <col min="11531" max="11531" width="0" style="7" hidden="1" customWidth="1"/>
    <col min="11532" max="11532" width="11.42578125" style="7" bestFit="1" customWidth="1"/>
    <col min="11533" max="11533" width="10.7109375" style="7" customWidth="1"/>
    <col min="11534" max="11534" width="7.7109375" style="7" customWidth="1"/>
    <col min="11535" max="11535" width="11" style="7" customWidth="1"/>
    <col min="11536" max="11537" width="8.85546875" style="7" customWidth="1"/>
    <col min="11538" max="11538" width="0" style="7" hidden="1" customWidth="1"/>
    <col min="11539" max="11776" width="9.140625" style="7"/>
    <col min="11777" max="11777" width="14.85546875" style="7" customWidth="1"/>
    <col min="11778" max="11778" width="0" style="7" hidden="1" customWidth="1"/>
    <col min="11779" max="11779" width="7.140625" style="7" customWidth="1"/>
    <col min="11780" max="11780" width="7.28515625" style="7" bestFit="1" customWidth="1"/>
    <col min="11781" max="11781" width="9.140625" style="7" customWidth="1"/>
    <col min="11782" max="11782" width="9.5703125" style="7" customWidth="1"/>
    <col min="11783" max="11783" width="0" style="7" hidden="1" customWidth="1"/>
    <col min="11784" max="11784" width="7.28515625" style="7" customWidth="1"/>
    <col min="11785" max="11785" width="6.5703125" style="7" customWidth="1"/>
    <col min="11786" max="11786" width="9.140625" style="7" customWidth="1"/>
    <col min="11787" max="11787" width="0" style="7" hidden="1" customWidth="1"/>
    <col min="11788" max="11788" width="11.42578125" style="7" bestFit="1" customWidth="1"/>
    <col min="11789" max="11789" width="10.7109375" style="7" customWidth="1"/>
    <col min="11790" max="11790" width="7.7109375" style="7" customWidth="1"/>
    <col min="11791" max="11791" width="11" style="7" customWidth="1"/>
    <col min="11792" max="11793" width="8.85546875" style="7" customWidth="1"/>
    <col min="11794" max="11794" width="0" style="7" hidden="1" customWidth="1"/>
    <col min="11795" max="12032" width="9.140625" style="7"/>
    <col min="12033" max="12033" width="14.85546875" style="7" customWidth="1"/>
    <col min="12034" max="12034" width="0" style="7" hidden="1" customWidth="1"/>
    <col min="12035" max="12035" width="7.140625" style="7" customWidth="1"/>
    <col min="12036" max="12036" width="7.28515625" style="7" bestFit="1" customWidth="1"/>
    <col min="12037" max="12037" width="9.140625" style="7" customWidth="1"/>
    <col min="12038" max="12038" width="9.5703125" style="7" customWidth="1"/>
    <col min="12039" max="12039" width="0" style="7" hidden="1" customWidth="1"/>
    <col min="12040" max="12040" width="7.28515625" style="7" customWidth="1"/>
    <col min="12041" max="12041" width="6.5703125" style="7" customWidth="1"/>
    <col min="12042" max="12042" width="9.140625" style="7" customWidth="1"/>
    <col min="12043" max="12043" width="0" style="7" hidden="1" customWidth="1"/>
    <col min="12044" max="12044" width="11.42578125" style="7" bestFit="1" customWidth="1"/>
    <col min="12045" max="12045" width="10.7109375" style="7" customWidth="1"/>
    <col min="12046" max="12046" width="7.7109375" style="7" customWidth="1"/>
    <col min="12047" max="12047" width="11" style="7" customWidth="1"/>
    <col min="12048" max="12049" width="8.85546875" style="7" customWidth="1"/>
    <col min="12050" max="12050" width="0" style="7" hidden="1" customWidth="1"/>
    <col min="12051" max="12288" width="9.140625" style="7"/>
    <col min="12289" max="12289" width="14.85546875" style="7" customWidth="1"/>
    <col min="12290" max="12290" width="0" style="7" hidden="1" customWidth="1"/>
    <col min="12291" max="12291" width="7.140625" style="7" customWidth="1"/>
    <col min="12292" max="12292" width="7.28515625" style="7" bestFit="1" customWidth="1"/>
    <col min="12293" max="12293" width="9.140625" style="7" customWidth="1"/>
    <col min="12294" max="12294" width="9.5703125" style="7" customWidth="1"/>
    <col min="12295" max="12295" width="0" style="7" hidden="1" customWidth="1"/>
    <col min="12296" max="12296" width="7.28515625" style="7" customWidth="1"/>
    <col min="12297" max="12297" width="6.5703125" style="7" customWidth="1"/>
    <col min="12298" max="12298" width="9.140625" style="7" customWidth="1"/>
    <col min="12299" max="12299" width="0" style="7" hidden="1" customWidth="1"/>
    <col min="12300" max="12300" width="11.42578125" style="7" bestFit="1" customWidth="1"/>
    <col min="12301" max="12301" width="10.7109375" style="7" customWidth="1"/>
    <col min="12302" max="12302" width="7.7109375" style="7" customWidth="1"/>
    <col min="12303" max="12303" width="11" style="7" customWidth="1"/>
    <col min="12304" max="12305" width="8.85546875" style="7" customWidth="1"/>
    <col min="12306" max="12306" width="0" style="7" hidden="1" customWidth="1"/>
    <col min="12307" max="12544" width="9.140625" style="7"/>
    <col min="12545" max="12545" width="14.85546875" style="7" customWidth="1"/>
    <col min="12546" max="12546" width="0" style="7" hidden="1" customWidth="1"/>
    <col min="12547" max="12547" width="7.140625" style="7" customWidth="1"/>
    <col min="12548" max="12548" width="7.28515625" style="7" bestFit="1" customWidth="1"/>
    <col min="12549" max="12549" width="9.140625" style="7" customWidth="1"/>
    <col min="12550" max="12550" width="9.5703125" style="7" customWidth="1"/>
    <col min="12551" max="12551" width="0" style="7" hidden="1" customWidth="1"/>
    <col min="12552" max="12552" width="7.28515625" style="7" customWidth="1"/>
    <col min="12553" max="12553" width="6.5703125" style="7" customWidth="1"/>
    <col min="12554" max="12554" width="9.140625" style="7" customWidth="1"/>
    <col min="12555" max="12555" width="0" style="7" hidden="1" customWidth="1"/>
    <col min="12556" max="12556" width="11.42578125" style="7" bestFit="1" customWidth="1"/>
    <col min="12557" max="12557" width="10.7109375" style="7" customWidth="1"/>
    <col min="12558" max="12558" width="7.7109375" style="7" customWidth="1"/>
    <col min="12559" max="12559" width="11" style="7" customWidth="1"/>
    <col min="12560" max="12561" width="8.85546875" style="7" customWidth="1"/>
    <col min="12562" max="12562" width="0" style="7" hidden="1" customWidth="1"/>
    <col min="12563" max="12800" width="9.140625" style="7"/>
    <col min="12801" max="12801" width="14.85546875" style="7" customWidth="1"/>
    <col min="12802" max="12802" width="0" style="7" hidden="1" customWidth="1"/>
    <col min="12803" max="12803" width="7.140625" style="7" customWidth="1"/>
    <col min="12804" max="12804" width="7.28515625" style="7" bestFit="1" customWidth="1"/>
    <col min="12805" max="12805" width="9.140625" style="7" customWidth="1"/>
    <col min="12806" max="12806" width="9.5703125" style="7" customWidth="1"/>
    <col min="12807" max="12807" width="0" style="7" hidden="1" customWidth="1"/>
    <col min="12808" max="12808" width="7.28515625" style="7" customWidth="1"/>
    <col min="12809" max="12809" width="6.5703125" style="7" customWidth="1"/>
    <col min="12810" max="12810" width="9.140625" style="7" customWidth="1"/>
    <col min="12811" max="12811" width="0" style="7" hidden="1" customWidth="1"/>
    <col min="12812" max="12812" width="11.42578125" style="7" bestFit="1" customWidth="1"/>
    <col min="12813" max="12813" width="10.7109375" style="7" customWidth="1"/>
    <col min="12814" max="12814" width="7.7109375" style="7" customWidth="1"/>
    <col min="12815" max="12815" width="11" style="7" customWidth="1"/>
    <col min="12816" max="12817" width="8.85546875" style="7" customWidth="1"/>
    <col min="12818" max="12818" width="0" style="7" hidden="1" customWidth="1"/>
    <col min="12819" max="13056" width="9.140625" style="7"/>
    <col min="13057" max="13057" width="14.85546875" style="7" customWidth="1"/>
    <col min="13058" max="13058" width="0" style="7" hidden="1" customWidth="1"/>
    <col min="13059" max="13059" width="7.140625" style="7" customWidth="1"/>
    <col min="13060" max="13060" width="7.28515625" style="7" bestFit="1" customWidth="1"/>
    <col min="13061" max="13061" width="9.140625" style="7" customWidth="1"/>
    <col min="13062" max="13062" width="9.5703125" style="7" customWidth="1"/>
    <col min="13063" max="13063" width="0" style="7" hidden="1" customWidth="1"/>
    <col min="13064" max="13064" width="7.28515625" style="7" customWidth="1"/>
    <col min="13065" max="13065" width="6.5703125" style="7" customWidth="1"/>
    <col min="13066" max="13066" width="9.140625" style="7" customWidth="1"/>
    <col min="13067" max="13067" width="0" style="7" hidden="1" customWidth="1"/>
    <col min="13068" max="13068" width="11.42578125" style="7" bestFit="1" customWidth="1"/>
    <col min="13069" max="13069" width="10.7109375" style="7" customWidth="1"/>
    <col min="13070" max="13070" width="7.7109375" style="7" customWidth="1"/>
    <col min="13071" max="13071" width="11" style="7" customWidth="1"/>
    <col min="13072" max="13073" width="8.85546875" style="7" customWidth="1"/>
    <col min="13074" max="13074" width="0" style="7" hidden="1" customWidth="1"/>
    <col min="13075" max="13312" width="9.140625" style="7"/>
    <col min="13313" max="13313" width="14.85546875" style="7" customWidth="1"/>
    <col min="13314" max="13314" width="0" style="7" hidden="1" customWidth="1"/>
    <col min="13315" max="13315" width="7.140625" style="7" customWidth="1"/>
    <col min="13316" max="13316" width="7.28515625" style="7" bestFit="1" customWidth="1"/>
    <col min="13317" max="13317" width="9.140625" style="7" customWidth="1"/>
    <col min="13318" max="13318" width="9.5703125" style="7" customWidth="1"/>
    <col min="13319" max="13319" width="0" style="7" hidden="1" customWidth="1"/>
    <col min="13320" max="13320" width="7.28515625" style="7" customWidth="1"/>
    <col min="13321" max="13321" width="6.5703125" style="7" customWidth="1"/>
    <col min="13322" max="13322" width="9.140625" style="7" customWidth="1"/>
    <col min="13323" max="13323" width="0" style="7" hidden="1" customWidth="1"/>
    <col min="13324" max="13324" width="11.42578125" style="7" bestFit="1" customWidth="1"/>
    <col min="13325" max="13325" width="10.7109375" style="7" customWidth="1"/>
    <col min="13326" max="13326" width="7.7109375" style="7" customWidth="1"/>
    <col min="13327" max="13327" width="11" style="7" customWidth="1"/>
    <col min="13328" max="13329" width="8.85546875" style="7" customWidth="1"/>
    <col min="13330" max="13330" width="0" style="7" hidden="1" customWidth="1"/>
    <col min="13331" max="13568" width="9.140625" style="7"/>
    <col min="13569" max="13569" width="14.85546875" style="7" customWidth="1"/>
    <col min="13570" max="13570" width="0" style="7" hidden="1" customWidth="1"/>
    <col min="13571" max="13571" width="7.140625" style="7" customWidth="1"/>
    <col min="13572" max="13572" width="7.28515625" style="7" bestFit="1" customWidth="1"/>
    <col min="13573" max="13573" width="9.140625" style="7" customWidth="1"/>
    <col min="13574" max="13574" width="9.5703125" style="7" customWidth="1"/>
    <col min="13575" max="13575" width="0" style="7" hidden="1" customWidth="1"/>
    <col min="13576" max="13576" width="7.28515625" style="7" customWidth="1"/>
    <col min="13577" max="13577" width="6.5703125" style="7" customWidth="1"/>
    <col min="13578" max="13578" width="9.140625" style="7" customWidth="1"/>
    <col min="13579" max="13579" width="0" style="7" hidden="1" customWidth="1"/>
    <col min="13580" max="13580" width="11.42578125" style="7" bestFit="1" customWidth="1"/>
    <col min="13581" max="13581" width="10.7109375" style="7" customWidth="1"/>
    <col min="13582" max="13582" width="7.7109375" style="7" customWidth="1"/>
    <col min="13583" max="13583" width="11" style="7" customWidth="1"/>
    <col min="13584" max="13585" width="8.85546875" style="7" customWidth="1"/>
    <col min="13586" max="13586" width="0" style="7" hidden="1" customWidth="1"/>
    <col min="13587" max="13824" width="9.140625" style="7"/>
    <col min="13825" max="13825" width="14.85546875" style="7" customWidth="1"/>
    <col min="13826" max="13826" width="0" style="7" hidden="1" customWidth="1"/>
    <col min="13827" max="13827" width="7.140625" style="7" customWidth="1"/>
    <col min="13828" max="13828" width="7.28515625" style="7" bestFit="1" customWidth="1"/>
    <col min="13829" max="13829" width="9.140625" style="7" customWidth="1"/>
    <col min="13830" max="13830" width="9.5703125" style="7" customWidth="1"/>
    <col min="13831" max="13831" width="0" style="7" hidden="1" customWidth="1"/>
    <col min="13832" max="13832" width="7.28515625" style="7" customWidth="1"/>
    <col min="13833" max="13833" width="6.5703125" style="7" customWidth="1"/>
    <col min="13834" max="13834" width="9.140625" style="7" customWidth="1"/>
    <col min="13835" max="13835" width="0" style="7" hidden="1" customWidth="1"/>
    <col min="13836" max="13836" width="11.42578125" style="7" bestFit="1" customWidth="1"/>
    <col min="13837" max="13837" width="10.7109375" style="7" customWidth="1"/>
    <col min="13838" max="13838" width="7.7109375" style="7" customWidth="1"/>
    <col min="13839" max="13839" width="11" style="7" customWidth="1"/>
    <col min="13840" max="13841" width="8.85546875" style="7" customWidth="1"/>
    <col min="13842" max="13842" width="0" style="7" hidden="1" customWidth="1"/>
    <col min="13843" max="14080" width="9.140625" style="7"/>
    <col min="14081" max="14081" width="14.85546875" style="7" customWidth="1"/>
    <col min="14082" max="14082" width="0" style="7" hidden="1" customWidth="1"/>
    <col min="14083" max="14083" width="7.140625" style="7" customWidth="1"/>
    <col min="14084" max="14084" width="7.28515625" style="7" bestFit="1" customWidth="1"/>
    <col min="14085" max="14085" width="9.140625" style="7" customWidth="1"/>
    <col min="14086" max="14086" width="9.5703125" style="7" customWidth="1"/>
    <col min="14087" max="14087" width="0" style="7" hidden="1" customWidth="1"/>
    <col min="14088" max="14088" width="7.28515625" style="7" customWidth="1"/>
    <col min="14089" max="14089" width="6.5703125" style="7" customWidth="1"/>
    <col min="14090" max="14090" width="9.140625" style="7" customWidth="1"/>
    <col min="14091" max="14091" width="0" style="7" hidden="1" customWidth="1"/>
    <col min="14092" max="14092" width="11.42578125" style="7" bestFit="1" customWidth="1"/>
    <col min="14093" max="14093" width="10.7109375" style="7" customWidth="1"/>
    <col min="14094" max="14094" width="7.7109375" style="7" customWidth="1"/>
    <col min="14095" max="14095" width="11" style="7" customWidth="1"/>
    <col min="14096" max="14097" width="8.85546875" style="7" customWidth="1"/>
    <col min="14098" max="14098" width="0" style="7" hidden="1" customWidth="1"/>
    <col min="14099" max="14336" width="9.140625" style="7"/>
    <col min="14337" max="14337" width="14.85546875" style="7" customWidth="1"/>
    <col min="14338" max="14338" width="0" style="7" hidden="1" customWidth="1"/>
    <col min="14339" max="14339" width="7.140625" style="7" customWidth="1"/>
    <col min="14340" max="14340" width="7.28515625" style="7" bestFit="1" customWidth="1"/>
    <col min="14341" max="14341" width="9.140625" style="7" customWidth="1"/>
    <col min="14342" max="14342" width="9.5703125" style="7" customWidth="1"/>
    <col min="14343" max="14343" width="0" style="7" hidden="1" customWidth="1"/>
    <col min="14344" max="14344" width="7.28515625" style="7" customWidth="1"/>
    <col min="14345" max="14345" width="6.5703125" style="7" customWidth="1"/>
    <col min="14346" max="14346" width="9.140625" style="7" customWidth="1"/>
    <col min="14347" max="14347" width="0" style="7" hidden="1" customWidth="1"/>
    <col min="14348" max="14348" width="11.42578125" style="7" bestFit="1" customWidth="1"/>
    <col min="14349" max="14349" width="10.7109375" style="7" customWidth="1"/>
    <col min="14350" max="14350" width="7.7109375" style="7" customWidth="1"/>
    <col min="14351" max="14351" width="11" style="7" customWidth="1"/>
    <col min="14352" max="14353" width="8.85546875" style="7" customWidth="1"/>
    <col min="14354" max="14354" width="0" style="7" hidden="1" customWidth="1"/>
    <col min="14355" max="14592" width="9.140625" style="7"/>
    <col min="14593" max="14593" width="14.85546875" style="7" customWidth="1"/>
    <col min="14594" max="14594" width="0" style="7" hidden="1" customWidth="1"/>
    <col min="14595" max="14595" width="7.140625" style="7" customWidth="1"/>
    <col min="14596" max="14596" width="7.28515625" style="7" bestFit="1" customWidth="1"/>
    <col min="14597" max="14597" width="9.140625" style="7" customWidth="1"/>
    <col min="14598" max="14598" width="9.5703125" style="7" customWidth="1"/>
    <col min="14599" max="14599" width="0" style="7" hidden="1" customWidth="1"/>
    <col min="14600" max="14600" width="7.28515625" style="7" customWidth="1"/>
    <col min="14601" max="14601" width="6.5703125" style="7" customWidth="1"/>
    <col min="14602" max="14602" width="9.140625" style="7" customWidth="1"/>
    <col min="14603" max="14603" width="0" style="7" hidden="1" customWidth="1"/>
    <col min="14604" max="14604" width="11.42578125" style="7" bestFit="1" customWidth="1"/>
    <col min="14605" max="14605" width="10.7109375" style="7" customWidth="1"/>
    <col min="14606" max="14606" width="7.7109375" style="7" customWidth="1"/>
    <col min="14607" max="14607" width="11" style="7" customWidth="1"/>
    <col min="14608" max="14609" width="8.85546875" style="7" customWidth="1"/>
    <col min="14610" max="14610" width="0" style="7" hidden="1" customWidth="1"/>
    <col min="14611" max="14848" width="9.140625" style="7"/>
    <col min="14849" max="14849" width="14.85546875" style="7" customWidth="1"/>
    <col min="14850" max="14850" width="0" style="7" hidden="1" customWidth="1"/>
    <col min="14851" max="14851" width="7.140625" style="7" customWidth="1"/>
    <col min="14852" max="14852" width="7.28515625" style="7" bestFit="1" customWidth="1"/>
    <col min="14853" max="14853" width="9.140625" style="7" customWidth="1"/>
    <col min="14854" max="14854" width="9.5703125" style="7" customWidth="1"/>
    <col min="14855" max="14855" width="0" style="7" hidden="1" customWidth="1"/>
    <col min="14856" max="14856" width="7.28515625" style="7" customWidth="1"/>
    <col min="14857" max="14857" width="6.5703125" style="7" customWidth="1"/>
    <col min="14858" max="14858" width="9.140625" style="7" customWidth="1"/>
    <col min="14859" max="14859" width="0" style="7" hidden="1" customWidth="1"/>
    <col min="14860" max="14860" width="11.42578125" style="7" bestFit="1" customWidth="1"/>
    <col min="14861" max="14861" width="10.7109375" style="7" customWidth="1"/>
    <col min="14862" max="14862" width="7.7109375" style="7" customWidth="1"/>
    <col min="14863" max="14863" width="11" style="7" customWidth="1"/>
    <col min="14864" max="14865" width="8.85546875" style="7" customWidth="1"/>
    <col min="14866" max="14866" width="0" style="7" hidden="1" customWidth="1"/>
    <col min="14867" max="15104" width="9.140625" style="7"/>
    <col min="15105" max="15105" width="14.85546875" style="7" customWidth="1"/>
    <col min="15106" max="15106" width="0" style="7" hidden="1" customWidth="1"/>
    <col min="15107" max="15107" width="7.140625" style="7" customWidth="1"/>
    <col min="15108" max="15108" width="7.28515625" style="7" bestFit="1" customWidth="1"/>
    <col min="15109" max="15109" width="9.140625" style="7" customWidth="1"/>
    <col min="15110" max="15110" width="9.5703125" style="7" customWidth="1"/>
    <col min="15111" max="15111" width="0" style="7" hidden="1" customWidth="1"/>
    <col min="15112" max="15112" width="7.28515625" style="7" customWidth="1"/>
    <col min="15113" max="15113" width="6.5703125" style="7" customWidth="1"/>
    <col min="15114" max="15114" width="9.140625" style="7" customWidth="1"/>
    <col min="15115" max="15115" width="0" style="7" hidden="1" customWidth="1"/>
    <col min="15116" max="15116" width="11.42578125" style="7" bestFit="1" customWidth="1"/>
    <col min="15117" max="15117" width="10.7109375" style="7" customWidth="1"/>
    <col min="15118" max="15118" width="7.7109375" style="7" customWidth="1"/>
    <col min="15119" max="15119" width="11" style="7" customWidth="1"/>
    <col min="15120" max="15121" width="8.85546875" style="7" customWidth="1"/>
    <col min="15122" max="15122" width="0" style="7" hidden="1" customWidth="1"/>
    <col min="15123" max="15360" width="9.140625" style="7"/>
    <col min="15361" max="15361" width="14.85546875" style="7" customWidth="1"/>
    <col min="15362" max="15362" width="0" style="7" hidden="1" customWidth="1"/>
    <col min="15363" max="15363" width="7.140625" style="7" customWidth="1"/>
    <col min="15364" max="15364" width="7.28515625" style="7" bestFit="1" customWidth="1"/>
    <col min="15365" max="15365" width="9.140625" style="7" customWidth="1"/>
    <col min="15366" max="15366" width="9.5703125" style="7" customWidth="1"/>
    <col min="15367" max="15367" width="0" style="7" hidden="1" customWidth="1"/>
    <col min="15368" max="15368" width="7.28515625" style="7" customWidth="1"/>
    <col min="15369" max="15369" width="6.5703125" style="7" customWidth="1"/>
    <col min="15370" max="15370" width="9.140625" style="7" customWidth="1"/>
    <col min="15371" max="15371" width="0" style="7" hidden="1" customWidth="1"/>
    <col min="15372" max="15372" width="11.42578125" style="7" bestFit="1" customWidth="1"/>
    <col min="15373" max="15373" width="10.7109375" style="7" customWidth="1"/>
    <col min="15374" max="15374" width="7.7109375" style="7" customWidth="1"/>
    <col min="15375" max="15375" width="11" style="7" customWidth="1"/>
    <col min="15376" max="15377" width="8.85546875" style="7" customWidth="1"/>
    <col min="15378" max="15378" width="0" style="7" hidden="1" customWidth="1"/>
    <col min="15379" max="15616" width="9.140625" style="7"/>
    <col min="15617" max="15617" width="14.85546875" style="7" customWidth="1"/>
    <col min="15618" max="15618" width="0" style="7" hidden="1" customWidth="1"/>
    <col min="15619" max="15619" width="7.140625" style="7" customWidth="1"/>
    <col min="15620" max="15620" width="7.28515625" style="7" bestFit="1" customWidth="1"/>
    <col min="15621" max="15621" width="9.140625" style="7" customWidth="1"/>
    <col min="15622" max="15622" width="9.5703125" style="7" customWidth="1"/>
    <col min="15623" max="15623" width="0" style="7" hidden="1" customWidth="1"/>
    <col min="15624" max="15624" width="7.28515625" style="7" customWidth="1"/>
    <col min="15625" max="15625" width="6.5703125" style="7" customWidth="1"/>
    <col min="15626" max="15626" width="9.140625" style="7" customWidth="1"/>
    <col min="15627" max="15627" width="0" style="7" hidden="1" customWidth="1"/>
    <col min="15628" max="15628" width="11.42578125" style="7" bestFit="1" customWidth="1"/>
    <col min="15629" max="15629" width="10.7109375" style="7" customWidth="1"/>
    <col min="15630" max="15630" width="7.7109375" style="7" customWidth="1"/>
    <col min="15631" max="15631" width="11" style="7" customWidth="1"/>
    <col min="15632" max="15633" width="8.85546875" style="7" customWidth="1"/>
    <col min="15634" max="15634" width="0" style="7" hidden="1" customWidth="1"/>
    <col min="15635" max="15872" width="9.140625" style="7"/>
    <col min="15873" max="15873" width="14.85546875" style="7" customWidth="1"/>
    <col min="15874" max="15874" width="0" style="7" hidden="1" customWidth="1"/>
    <col min="15875" max="15875" width="7.140625" style="7" customWidth="1"/>
    <col min="15876" max="15876" width="7.28515625" style="7" bestFit="1" customWidth="1"/>
    <col min="15877" max="15877" width="9.140625" style="7" customWidth="1"/>
    <col min="15878" max="15878" width="9.5703125" style="7" customWidth="1"/>
    <col min="15879" max="15879" width="0" style="7" hidden="1" customWidth="1"/>
    <col min="15880" max="15880" width="7.28515625" style="7" customWidth="1"/>
    <col min="15881" max="15881" width="6.5703125" style="7" customWidth="1"/>
    <col min="15882" max="15882" width="9.140625" style="7" customWidth="1"/>
    <col min="15883" max="15883" width="0" style="7" hidden="1" customWidth="1"/>
    <col min="15884" max="15884" width="11.42578125" style="7" bestFit="1" customWidth="1"/>
    <col min="15885" max="15885" width="10.7109375" style="7" customWidth="1"/>
    <col min="15886" max="15886" width="7.7109375" style="7" customWidth="1"/>
    <col min="15887" max="15887" width="11" style="7" customWidth="1"/>
    <col min="15888" max="15889" width="8.85546875" style="7" customWidth="1"/>
    <col min="15890" max="15890" width="0" style="7" hidden="1" customWidth="1"/>
    <col min="15891" max="16128" width="9.140625" style="7"/>
    <col min="16129" max="16129" width="14.85546875" style="7" customWidth="1"/>
    <col min="16130" max="16130" width="0" style="7" hidden="1" customWidth="1"/>
    <col min="16131" max="16131" width="7.140625" style="7" customWidth="1"/>
    <col min="16132" max="16132" width="7.28515625" style="7" bestFit="1" customWidth="1"/>
    <col min="16133" max="16133" width="9.140625" style="7" customWidth="1"/>
    <col min="16134" max="16134" width="9.5703125" style="7" customWidth="1"/>
    <col min="16135" max="16135" width="0" style="7" hidden="1" customWidth="1"/>
    <col min="16136" max="16136" width="7.28515625" style="7" customWidth="1"/>
    <col min="16137" max="16137" width="6.5703125" style="7" customWidth="1"/>
    <col min="16138" max="16138" width="9.140625" style="7" customWidth="1"/>
    <col min="16139" max="16139" width="0" style="7" hidden="1" customWidth="1"/>
    <col min="16140" max="16140" width="11.42578125" style="7" bestFit="1" customWidth="1"/>
    <col min="16141" max="16141" width="10.7109375" style="7" customWidth="1"/>
    <col min="16142" max="16142" width="7.7109375" style="7" customWidth="1"/>
    <col min="16143" max="16143" width="11" style="7" customWidth="1"/>
    <col min="16144" max="16145" width="8.85546875" style="7" customWidth="1"/>
    <col min="16146" max="16146" width="0" style="7" hidden="1" customWidth="1"/>
    <col min="16147" max="16384" width="9.140625" style="7"/>
  </cols>
  <sheetData>
    <row r="1" spans="1:18" ht="27.75" customHeight="1" x14ac:dyDescent="0.2">
      <c r="A1" s="146" t="s">
        <v>181</v>
      </c>
      <c r="B1" s="146"/>
      <c r="C1" s="146"/>
      <c r="D1" s="146"/>
      <c r="E1" s="146"/>
      <c r="F1" s="146"/>
      <c r="G1" s="146"/>
      <c r="H1" s="146"/>
      <c r="I1" s="146"/>
      <c r="J1" s="146"/>
      <c r="K1" s="146"/>
      <c r="L1" s="146"/>
      <c r="M1" s="146"/>
      <c r="N1" s="146"/>
      <c r="O1" s="146"/>
      <c r="P1" s="146"/>
      <c r="Q1" s="146"/>
      <c r="R1" s="146"/>
    </row>
    <row r="2" spans="1:18" ht="6" customHeight="1" x14ac:dyDescent="0.25">
      <c r="A2" s="8"/>
      <c r="B2" s="8"/>
      <c r="C2" s="9"/>
      <c r="D2" s="9"/>
      <c r="E2" s="9"/>
      <c r="F2" s="9"/>
      <c r="G2" s="9"/>
      <c r="H2" s="9"/>
      <c r="I2" s="9"/>
      <c r="J2" s="9"/>
      <c r="K2" s="9"/>
      <c r="L2" s="9"/>
      <c r="M2" s="96"/>
      <c r="N2" s="96"/>
      <c r="O2" s="96"/>
      <c r="P2" s="96"/>
      <c r="Q2" s="96"/>
      <c r="R2" s="33"/>
    </row>
    <row r="3" spans="1:18" ht="35.25" customHeight="1" x14ac:dyDescent="0.2">
      <c r="A3" s="10"/>
      <c r="B3" s="10"/>
      <c r="C3" s="11" t="s">
        <v>161</v>
      </c>
      <c r="D3" s="11" t="s">
        <v>162</v>
      </c>
      <c r="E3" s="11" t="s">
        <v>163</v>
      </c>
      <c r="F3" s="11" t="s">
        <v>164</v>
      </c>
      <c r="G3" s="11" t="s">
        <v>165</v>
      </c>
      <c r="H3" s="11" t="s">
        <v>166</v>
      </c>
      <c r="I3" s="11" t="s">
        <v>167</v>
      </c>
      <c r="J3" s="11" t="s">
        <v>168</v>
      </c>
      <c r="K3" s="11" t="s">
        <v>169</v>
      </c>
      <c r="L3" s="11" t="s">
        <v>170</v>
      </c>
      <c r="M3" s="11" t="s">
        <v>171</v>
      </c>
      <c r="N3" s="11" t="s">
        <v>172</v>
      </c>
      <c r="O3" s="11" t="s">
        <v>173</v>
      </c>
      <c r="P3" s="11" t="s">
        <v>174</v>
      </c>
      <c r="Q3" s="98" t="s">
        <v>175</v>
      </c>
      <c r="R3" s="98" t="s">
        <v>176</v>
      </c>
    </row>
    <row r="4" spans="1:18" ht="12" customHeight="1" x14ac:dyDescent="0.2">
      <c r="A4" s="12" t="s">
        <v>177</v>
      </c>
      <c r="B4" s="12"/>
      <c r="C4" s="12"/>
      <c r="D4" s="12"/>
      <c r="E4" s="12"/>
      <c r="F4" s="12"/>
      <c r="G4" s="12"/>
      <c r="H4" s="12"/>
      <c r="I4" s="12"/>
      <c r="J4" s="12"/>
      <c r="K4" s="12"/>
      <c r="L4" s="12"/>
      <c r="M4" s="12"/>
      <c r="N4" s="12"/>
      <c r="O4" s="12"/>
      <c r="P4" s="12"/>
      <c r="Q4" s="12"/>
      <c r="R4" s="12"/>
    </row>
    <row r="5" spans="1:18" ht="12" customHeight="1" x14ac:dyDescent="0.2">
      <c r="A5" s="13" t="s">
        <v>85</v>
      </c>
      <c r="B5" s="14"/>
      <c r="C5" s="14"/>
      <c r="D5" s="14"/>
      <c r="E5" s="14"/>
      <c r="F5" s="14"/>
      <c r="G5" s="14"/>
      <c r="H5" s="14"/>
      <c r="I5" s="14"/>
      <c r="J5" s="14"/>
      <c r="K5" s="14"/>
      <c r="L5" s="14"/>
      <c r="M5" s="14"/>
      <c r="N5" s="14"/>
      <c r="O5" s="14"/>
      <c r="P5" s="14"/>
      <c r="Q5" s="14"/>
      <c r="R5" s="14"/>
    </row>
    <row r="6" spans="1:18" ht="12" customHeight="1" x14ac:dyDescent="0.2">
      <c r="A6" s="102" t="s">
        <v>6</v>
      </c>
      <c r="B6" s="103"/>
      <c r="C6" s="31"/>
      <c r="D6" s="32"/>
      <c r="E6" s="32"/>
      <c r="F6" s="32"/>
      <c r="G6" s="32"/>
      <c r="H6" s="32"/>
      <c r="I6" s="104"/>
      <c r="J6" s="32"/>
      <c r="K6" s="31"/>
      <c r="L6" s="31"/>
      <c r="M6" s="31"/>
      <c r="N6" s="31"/>
      <c r="O6" s="31"/>
      <c r="P6" s="31"/>
      <c r="Q6" s="31"/>
      <c r="R6" s="33"/>
    </row>
    <row r="7" spans="1:18" ht="12.75" customHeight="1" x14ac:dyDescent="0.25">
      <c r="A7" s="105" t="s">
        <v>182</v>
      </c>
      <c r="B7" s="106"/>
      <c r="C7" s="107">
        <v>1121</v>
      </c>
      <c r="D7" s="17">
        <v>1121</v>
      </c>
      <c r="E7" s="17">
        <v>2936</v>
      </c>
      <c r="F7" s="17">
        <v>92521</v>
      </c>
      <c r="G7" s="17">
        <v>102904</v>
      </c>
      <c r="H7" s="17">
        <f t="shared" ref="H7:H12" si="0">G7/365.25</f>
        <v>281.73579739904176</v>
      </c>
      <c r="I7" s="17">
        <v>1</v>
      </c>
      <c r="J7" s="17">
        <v>31285092</v>
      </c>
      <c r="K7" s="108">
        <v>13515625427</v>
      </c>
      <c r="L7" s="17">
        <f t="shared" ref="L7:L12" si="1">K7/365.25</f>
        <v>37003765.713894591</v>
      </c>
      <c r="M7" s="99">
        <v>3.5831762936800703E-2</v>
      </c>
      <c r="N7" s="99">
        <v>82.534344335414815</v>
      </c>
      <c r="O7" s="99">
        <v>2.6190900981266725</v>
      </c>
      <c r="P7" s="99">
        <v>31.512602179836513</v>
      </c>
      <c r="Q7" s="99">
        <f t="shared" ref="Q7:Q12" si="2">I7/(H7/1000)</f>
        <v>3.5494247065225841</v>
      </c>
      <c r="R7" s="99">
        <v>0.97177952266189849</v>
      </c>
    </row>
    <row r="8" spans="1:18" ht="15" x14ac:dyDescent="0.25">
      <c r="A8" s="105" t="s">
        <v>183</v>
      </c>
      <c r="B8" s="106"/>
      <c r="C8" s="107">
        <v>6752</v>
      </c>
      <c r="D8" s="17">
        <v>6752</v>
      </c>
      <c r="E8" s="17">
        <v>24199</v>
      </c>
      <c r="F8" s="17">
        <v>817726</v>
      </c>
      <c r="G8" s="17">
        <v>872749</v>
      </c>
      <c r="H8" s="17">
        <f t="shared" si="0"/>
        <v>2389.4565366187544</v>
      </c>
      <c r="I8" s="17">
        <v>4</v>
      </c>
      <c r="J8" s="17">
        <v>13271926</v>
      </c>
      <c r="K8" s="108">
        <v>5827937068</v>
      </c>
      <c r="L8" s="17">
        <f t="shared" si="1"/>
        <v>15956022.088980151</v>
      </c>
      <c r="M8" s="99">
        <v>0.50874304151484873</v>
      </c>
      <c r="N8" s="99">
        <v>121.10870853080569</v>
      </c>
      <c r="O8" s="99">
        <v>3.5839751184834121</v>
      </c>
      <c r="P8" s="99">
        <v>33.791726930864911</v>
      </c>
      <c r="Q8" s="99">
        <f t="shared" si="2"/>
        <v>1.6740208238565726</v>
      </c>
      <c r="R8" s="99">
        <v>0.45832192302712466</v>
      </c>
    </row>
    <row r="9" spans="1:18" ht="15" x14ac:dyDescent="0.25">
      <c r="A9" s="105" t="s">
        <v>184</v>
      </c>
      <c r="B9" s="106"/>
      <c r="C9" s="107">
        <v>15616</v>
      </c>
      <c r="D9" s="17">
        <v>15616</v>
      </c>
      <c r="E9" s="17">
        <v>68829</v>
      </c>
      <c r="F9" s="17">
        <v>2467216</v>
      </c>
      <c r="G9" s="17">
        <v>2561279</v>
      </c>
      <c r="H9" s="17">
        <f t="shared" si="0"/>
        <v>7012.3997262149214</v>
      </c>
      <c r="I9" s="17">
        <v>24</v>
      </c>
      <c r="J9" s="17">
        <v>7774557</v>
      </c>
      <c r="K9" s="108">
        <v>3506814979</v>
      </c>
      <c r="L9" s="17">
        <f t="shared" si="1"/>
        <v>9601136.1505817939</v>
      </c>
      <c r="M9" s="99">
        <v>2.008603191152885</v>
      </c>
      <c r="N9" s="99">
        <v>157.99282786885246</v>
      </c>
      <c r="O9" s="99">
        <v>4.407594774590164</v>
      </c>
      <c r="P9" s="99">
        <v>35.845588342123236</v>
      </c>
      <c r="Q9" s="99">
        <f t="shared" si="2"/>
        <v>3.4225088325012618</v>
      </c>
      <c r="R9" s="99">
        <v>0.93703185010301493</v>
      </c>
    </row>
    <row r="10" spans="1:18" ht="15" x14ac:dyDescent="0.25">
      <c r="A10" s="105" t="s">
        <v>185</v>
      </c>
      <c r="B10" s="106"/>
      <c r="C10" s="107">
        <v>16156</v>
      </c>
      <c r="D10" s="17">
        <v>16156</v>
      </c>
      <c r="E10" s="17">
        <v>68356</v>
      </c>
      <c r="F10" s="17">
        <v>2698209</v>
      </c>
      <c r="G10" s="17">
        <v>2773505</v>
      </c>
      <c r="H10" s="17">
        <f t="shared" si="0"/>
        <v>7593.4428473648186</v>
      </c>
      <c r="I10" s="17">
        <v>31</v>
      </c>
      <c r="J10" s="17">
        <v>3836055</v>
      </c>
      <c r="K10" s="108">
        <v>1748457858</v>
      </c>
      <c r="L10" s="17">
        <f t="shared" si="1"/>
        <v>4787016.7227926077</v>
      </c>
      <c r="M10" s="99">
        <v>4.2116184465551196</v>
      </c>
      <c r="N10" s="99">
        <v>167.0097177519188</v>
      </c>
      <c r="O10" s="99">
        <v>4.2309977717256748</v>
      </c>
      <c r="P10" s="99">
        <v>39.47289191877816</v>
      </c>
      <c r="Q10" s="99">
        <f t="shared" si="2"/>
        <v>4.0824696548230488</v>
      </c>
      <c r="R10" s="99">
        <v>1.1177192757900203</v>
      </c>
    </row>
    <row r="11" spans="1:18" ht="15" x14ac:dyDescent="0.25">
      <c r="A11" s="105" t="s">
        <v>186</v>
      </c>
      <c r="B11" s="106"/>
      <c r="C11" s="107">
        <v>14048</v>
      </c>
      <c r="D11" s="17">
        <v>14048</v>
      </c>
      <c r="E11" s="17">
        <v>59778</v>
      </c>
      <c r="F11" s="17">
        <v>2386664</v>
      </c>
      <c r="G11" s="17">
        <v>2461038</v>
      </c>
      <c r="H11" s="17">
        <f t="shared" si="0"/>
        <v>6737.9548254620122</v>
      </c>
      <c r="I11" s="17">
        <v>65</v>
      </c>
      <c r="J11" s="17">
        <v>1864966</v>
      </c>
      <c r="K11" s="108">
        <v>917325371</v>
      </c>
      <c r="L11" s="17">
        <f t="shared" si="1"/>
        <v>2511499.9890485969</v>
      </c>
      <c r="M11" s="99">
        <v>7.5325770014037792</v>
      </c>
      <c r="N11" s="99">
        <v>169.89350797266516</v>
      </c>
      <c r="O11" s="99">
        <v>4.2552676537585423</v>
      </c>
      <c r="P11" s="99">
        <v>39.925457526180203</v>
      </c>
      <c r="Q11" s="99">
        <f t="shared" si="2"/>
        <v>9.6468441364985029</v>
      </c>
      <c r="R11" s="99">
        <v>2.641161981245312</v>
      </c>
    </row>
    <row r="12" spans="1:18" ht="15" x14ac:dyDescent="0.25">
      <c r="A12" s="105" t="s">
        <v>187</v>
      </c>
      <c r="B12" s="106"/>
      <c r="C12" s="107">
        <v>4798</v>
      </c>
      <c r="D12" s="17">
        <v>4798</v>
      </c>
      <c r="E12" s="17">
        <v>20102</v>
      </c>
      <c r="F12" s="17">
        <v>755208</v>
      </c>
      <c r="G12" s="17">
        <v>782565</v>
      </c>
      <c r="H12" s="17">
        <f t="shared" si="0"/>
        <v>2142.5462012320327</v>
      </c>
      <c r="I12" s="17">
        <v>26</v>
      </c>
      <c r="J12" s="17">
        <v>712548</v>
      </c>
      <c r="K12" s="108">
        <v>344540183</v>
      </c>
      <c r="L12" s="17">
        <f t="shared" si="1"/>
        <v>943299.61122518824</v>
      </c>
      <c r="M12" s="99">
        <v>6.7335814569685128</v>
      </c>
      <c r="N12" s="99">
        <v>157.40058357649019</v>
      </c>
      <c r="O12" s="99">
        <v>4.1896623593163822</v>
      </c>
      <c r="P12" s="99">
        <v>37.56879912446523</v>
      </c>
      <c r="Q12" s="99">
        <f t="shared" si="2"/>
        <v>12.135094209426693</v>
      </c>
      <c r="R12" s="99">
        <v>3.3224077233201075</v>
      </c>
    </row>
    <row r="13" spans="1:18" x14ac:dyDescent="0.2">
      <c r="A13" s="102" t="s">
        <v>3</v>
      </c>
      <c r="B13" s="103"/>
      <c r="C13" s="31"/>
      <c r="D13" s="32"/>
      <c r="E13" s="32"/>
      <c r="F13" s="32"/>
      <c r="G13" s="32"/>
      <c r="H13" s="32"/>
      <c r="I13" s="32"/>
      <c r="J13" s="32"/>
      <c r="K13" s="31"/>
      <c r="L13" s="32"/>
      <c r="M13" s="31"/>
      <c r="N13" s="31"/>
      <c r="O13" s="31"/>
      <c r="P13" s="31"/>
      <c r="Q13" s="31"/>
      <c r="R13" s="33"/>
    </row>
    <row r="14" spans="1:18" ht="15" x14ac:dyDescent="0.25">
      <c r="A14" s="105" t="s">
        <v>182</v>
      </c>
      <c r="B14" s="106"/>
      <c r="C14" s="107">
        <v>1123</v>
      </c>
      <c r="D14" s="17">
        <v>1123</v>
      </c>
      <c r="E14" s="17">
        <v>2938</v>
      </c>
      <c r="F14" s="17">
        <v>92641</v>
      </c>
      <c r="G14" s="17">
        <v>103078</v>
      </c>
      <c r="H14" s="17">
        <f t="shared" ref="H14:H19" si="3">G14/365.25</f>
        <v>282.21218343600276</v>
      </c>
      <c r="I14" s="17">
        <v>0</v>
      </c>
      <c r="J14" s="17">
        <v>31285680</v>
      </c>
      <c r="K14" s="108">
        <v>13517223549</v>
      </c>
      <c r="L14" s="17">
        <f t="shared" ref="L14:L19" si="4">K14/365.25</f>
        <v>37008141.133470222</v>
      </c>
      <c r="M14" s="99">
        <v>3.5895016505954162E-2</v>
      </c>
      <c r="N14" s="99">
        <v>82.494211932324134</v>
      </c>
      <c r="O14" s="99">
        <v>2.6162065894924309</v>
      </c>
      <c r="P14" s="99">
        <v>31.531994554118448</v>
      </c>
      <c r="Q14" s="99">
        <f t="shared" ref="Q14:Q19" si="5">I14/(H14/1000)</f>
        <v>0</v>
      </c>
      <c r="R14" s="99">
        <v>0</v>
      </c>
    </row>
    <row r="15" spans="1:18" ht="15" x14ac:dyDescent="0.25">
      <c r="A15" s="105" t="s">
        <v>183</v>
      </c>
      <c r="B15" s="106"/>
      <c r="C15" s="107">
        <v>6747</v>
      </c>
      <c r="D15" s="17">
        <v>6747</v>
      </c>
      <c r="E15" s="17">
        <v>24140</v>
      </c>
      <c r="F15" s="17">
        <v>815696</v>
      </c>
      <c r="G15" s="17">
        <v>870797</v>
      </c>
      <c r="H15" s="17">
        <f t="shared" si="3"/>
        <v>2384.1122518822726</v>
      </c>
      <c r="I15" s="17">
        <v>3</v>
      </c>
      <c r="J15" s="17">
        <v>13272318</v>
      </c>
      <c r="K15" s="108">
        <v>5828889846</v>
      </c>
      <c r="L15" s="17">
        <f t="shared" si="4"/>
        <v>15958630.652977413</v>
      </c>
      <c r="M15" s="99">
        <v>0.50835129176380489</v>
      </c>
      <c r="N15" s="99">
        <v>120.89758411145695</v>
      </c>
      <c r="O15" s="99">
        <v>3.5778864680598783</v>
      </c>
      <c r="P15" s="99">
        <v>33.790223695111848</v>
      </c>
      <c r="Q15" s="99">
        <f t="shared" si="5"/>
        <v>1.2583300126206221</v>
      </c>
      <c r="R15" s="99">
        <v>0.34451198155253177</v>
      </c>
    </row>
    <row r="16" spans="1:18" ht="15" x14ac:dyDescent="0.25">
      <c r="A16" s="105" t="s">
        <v>184</v>
      </c>
      <c r="B16" s="106"/>
      <c r="C16" s="107">
        <v>15610</v>
      </c>
      <c r="D16" s="17">
        <v>15610</v>
      </c>
      <c r="E16" s="17">
        <v>68759</v>
      </c>
      <c r="F16" s="17">
        <v>2465227</v>
      </c>
      <c r="G16" s="17">
        <v>2558753</v>
      </c>
      <c r="H16" s="17">
        <f t="shared" si="3"/>
        <v>7005.483915126626</v>
      </c>
      <c r="I16" s="17">
        <v>19</v>
      </c>
      <c r="J16" s="17">
        <v>7774873</v>
      </c>
      <c r="K16" s="108">
        <v>3507745555</v>
      </c>
      <c r="L16" s="17">
        <f t="shared" si="4"/>
        <v>9603683.9288158789</v>
      </c>
      <c r="M16" s="99">
        <v>2.0077498371999134</v>
      </c>
      <c r="N16" s="99">
        <v>157.92613709160796</v>
      </c>
      <c r="O16" s="99">
        <v>4.404804612427931</v>
      </c>
      <c r="P16" s="99">
        <v>35.853153768961157</v>
      </c>
      <c r="Q16" s="99">
        <f t="shared" si="5"/>
        <v>2.7121609627814798</v>
      </c>
      <c r="R16" s="99">
        <v>0.74254920267802327</v>
      </c>
    </row>
    <row r="17" spans="1:18" ht="15" x14ac:dyDescent="0.25">
      <c r="A17" s="105" t="s">
        <v>185</v>
      </c>
      <c r="B17" s="106"/>
      <c r="C17" s="107">
        <v>16140</v>
      </c>
      <c r="D17" s="17">
        <v>16140</v>
      </c>
      <c r="E17" s="17">
        <v>68181</v>
      </c>
      <c r="F17" s="17">
        <v>2690968</v>
      </c>
      <c r="G17" s="17">
        <v>2766450</v>
      </c>
      <c r="H17" s="17">
        <f t="shared" si="3"/>
        <v>7574.1273100616017</v>
      </c>
      <c r="I17" s="17">
        <v>24</v>
      </c>
      <c r="J17" s="17">
        <v>3836245</v>
      </c>
      <c r="K17" s="108">
        <v>1749333173</v>
      </c>
      <c r="L17" s="17">
        <f t="shared" si="4"/>
        <v>4789413.2046543462</v>
      </c>
      <c r="M17" s="99">
        <v>4.2072391101194002</v>
      </c>
      <c r="N17" s="99">
        <v>166.72664188351919</v>
      </c>
      <c r="O17" s="99">
        <v>4.2243494423791823</v>
      </c>
      <c r="P17" s="99">
        <v>39.468004282718063</v>
      </c>
      <c r="Q17" s="99">
        <f t="shared" si="5"/>
        <v>3.1686818847259119</v>
      </c>
      <c r="R17" s="99">
        <v>0.86753781922680695</v>
      </c>
    </row>
    <row r="18" spans="1:18" ht="15" x14ac:dyDescent="0.25">
      <c r="A18" s="105" t="s">
        <v>186</v>
      </c>
      <c r="B18" s="106"/>
      <c r="C18" s="107">
        <v>14043</v>
      </c>
      <c r="D18" s="17">
        <v>14043</v>
      </c>
      <c r="E18" s="17">
        <v>59640</v>
      </c>
      <c r="F18" s="17">
        <v>2383393</v>
      </c>
      <c r="G18" s="17">
        <v>2459489</v>
      </c>
      <c r="H18" s="17">
        <f t="shared" si="3"/>
        <v>6733.7138945927445</v>
      </c>
      <c r="I18" s="17">
        <v>30</v>
      </c>
      <c r="J18" s="17">
        <v>1865148</v>
      </c>
      <c r="K18" s="108">
        <v>918159528</v>
      </c>
      <c r="L18" s="17">
        <f t="shared" si="4"/>
        <v>2513783.7864476386</v>
      </c>
      <c r="M18" s="99">
        <v>7.5291612247392701</v>
      </c>
      <c r="N18" s="99">
        <v>169.72107099622588</v>
      </c>
      <c r="O18" s="99">
        <v>4.2469557786797694</v>
      </c>
      <c r="P18" s="99">
        <v>39.96299463447351</v>
      </c>
      <c r="Q18" s="99">
        <f t="shared" si="5"/>
        <v>4.455193741464182</v>
      </c>
      <c r="R18" s="99">
        <v>1.2197655691893723</v>
      </c>
    </row>
    <row r="19" spans="1:18" ht="15" x14ac:dyDescent="0.25">
      <c r="A19" s="105" t="s">
        <v>187</v>
      </c>
      <c r="B19" s="106"/>
      <c r="C19" s="107">
        <v>4808</v>
      </c>
      <c r="D19" s="17">
        <v>4808</v>
      </c>
      <c r="E19" s="17">
        <v>20139</v>
      </c>
      <c r="F19" s="17">
        <v>756216</v>
      </c>
      <c r="G19" s="17">
        <v>784625</v>
      </c>
      <c r="H19" s="17">
        <f t="shared" si="3"/>
        <v>2148.1861738535249</v>
      </c>
      <c r="I19" s="17">
        <v>13</v>
      </c>
      <c r="J19" s="17">
        <v>712595</v>
      </c>
      <c r="K19" s="108">
        <v>345020788</v>
      </c>
      <c r="L19" s="17">
        <f t="shared" si="4"/>
        <v>944615.43600273784</v>
      </c>
      <c r="M19" s="99">
        <v>6.7471705526982362</v>
      </c>
      <c r="N19" s="99">
        <v>157.2828618968386</v>
      </c>
      <c r="O19" s="99">
        <v>4.1886439267886857</v>
      </c>
      <c r="P19" s="99">
        <v>37.549828690600329</v>
      </c>
      <c r="Q19" s="99">
        <f t="shared" si="5"/>
        <v>6.0516170144973715</v>
      </c>
      <c r="R19" s="99">
        <v>1.6568424406563647</v>
      </c>
    </row>
    <row r="20" spans="1:18" x14ac:dyDescent="0.2">
      <c r="A20" s="102" t="s">
        <v>86</v>
      </c>
      <c r="B20" s="31"/>
      <c r="C20" s="31"/>
      <c r="D20" s="31"/>
      <c r="E20" s="31"/>
      <c r="F20" s="31"/>
      <c r="G20" s="31"/>
      <c r="H20" s="31"/>
      <c r="I20" s="32"/>
      <c r="J20" s="31"/>
      <c r="K20" s="31"/>
      <c r="L20" s="31"/>
      <c r="M20" s="31"/>
      <c r="N20" s="31"/>
      <c r="O20" s="31"/>
      <c r="P20" s="31"/>
      <c r="Q20" s="31"/>
      <c r="R20" s="33"/>
    </row>
    <row r="21" spans="1:18" ht="15" x14ac:dyDescent="0.25">
      <c r="A21" s="105" t="s">
        <v>182</v>
      </c>
      <c r="B21" s="106"/>
      <c r="C21" s="107">
        <v>1121</v>
      </c>
      <c r="D21" s="17">
        <v>1121</v>
      </c>
      <c r="E21" s="17">
        <v>2936</v>
      </c>
      <c r="F21" s="17">
        <v>92521</v>
      </c>
      <c r="G21" s="17">
        <v>102904</v>
      </c>
      <c r="H21" s="17">
        <f t="shared" ref="H21:H26" si="6">G21/365.25</f>
        <v>281.73579739904176</v>
      </c>
      <c r="I21" s="17">
        <v>1</v>
      </c>
      <c r="J21" s="17">
        <v>31284802</v>
      </c>
      <c r="K21" s="108">
        <v>13515039329</v>
      </c>
      <c r="L21" s="17">
        <f t="shared" ref="L21:L26" si="7">K21/365.25</f>
        <v>37002161.065023959</v>
      </c>
      <c r="M21" s="99">
        <v>3.5832095085658523E-2</v>
      </c>
      <c r="N21" s="99">
        <v>82.534344335414815</v>
      </c>
      <c r="O21" s="99">
        <v>2.6190900981266725</v>
      </c>
      <c r="P21" s="99">
        <v>31.512602179836513</v>
      </c>
      <c r="Q21" s="99">
        <f t="shared" ref="Q21:Q26" si="8">I21/(H21/1000)</f>
        <v>3.5494247065225841</v>
      </c>
      <c r="R21" s="99">
        <v>0.97177952266189849</v>
      </c>
    </row>
    <row r="22" spans="1:18" ht="15" x14ac:dyDescent="0.25">
      <c r="A22" s="105" t="s">
        <v>183</v>
      </c>
      <c r="B22" s="106"/>
      <c r="C22" s="107">
        <v>6737</v>
      </c>
      <c r="D22" s="17">
        <v>6737</v>
      </c>
      <c r="E22" s="17">
        <v>24116</v>
      </c>
      <c r="F22" s="17">
        <v>814996</v>
      </c>
      <c r="G22" s="17">
        <v>869861</v>
      </c>
      <c r="H22" s="17">
        <f t="shared" si="6"/>
        <v>2381.5496235455166</v>
      </c>
      <c r="I22" s="17">
        <v>7</v>
      </c>
      <c r="J22" s="17">
        <v>13271537</v>
      </c>
      <c r="K22" s="108">
        <v>5827178475</v>
      </c>
      <c r="L22" s="17">
        <f t="shared" si="7"/>
        <v>15953945.174537988</v>
      </c>
      <c r="M22" s="99">
        <v>0.50762771486075797</v>
      </c>
      <c r="N22" s="99">
        <v>120.97313344218495</v>
      </c>
      <c r="O22" s="99">
        <v>3.5796348523081489</v>
      </c>
      <c r="P22" s="99">
        <v>33.794825012439873</v>
      </c>
      <c r="Q22" s="99">
        <f t="shared" si="8"/>
        <v>2.9392627097892654</v>
      </c>
      <c r="R22" s="99">
        <v>0.80472627235845728</v>
      </c>
    </row>
    <row r="23" spans="1:18" ht="15" x14ac:dyDescent="0.25">
      <c r="A23" s="105" t="s">
        <v>184</v>
      </c>
      <c r="B23" s="106"/>
      <c r="C23" s="107">
        <v>15578</v>
      </c>
      <c r="D23" s="17">
        <v>15578</v>
      </c>
      <c r="E23" s="17">
        <v>68600</v>
      </c>
      <c r="F23" s="17">
        <v>2459257</v>
      </c>
      <c r="G23" s="17">
        <v>2551511</v>
      </c>
      <c r="H23" s="17">
        <f t="shared" si="6"/>
        <v>6985.6563997262147</v>
      </c>
      <c r="I23" s="17">
        <v>41</v>
      </c>
      <c r="J23" s="17">
        <v>7774138</v>
      </c>
      <c r="K23" s="108">
        <v>3505936405</v>
      </c>
      <c r="L23" s="17">
        <f t="shared" si="7"/>
        <v>9598730.7460643388</v>
      </c>
      <c r="M23" s="99">
        <v>2.0038234464065341</v>
      </c>
      <c r="N23" s="99">
        <v>157.86731287713442</v>
      </c>
      <c r="O23" s="99">
        <v>4.4036461676723588</v>
      </c>
      <c r="P23" s="99">
        <v>35.849227405247817</v>
      </c>
      <c r="Q23" s="99">
        <f t="shared" si="8"/>
        <v>5.8691692883158257</v>
      </c>
      <c r="R23" s="99">
        <v>1.6068909755827037</v>
      </c>
    </row>
    <row r="24" spans="1:18" ht="15" x14ac:dyDescent="0.25">
      <c r="A24" s="105" t="s">
        <v>185</v>
      </c>
      <c r="B24" s="106"/>
      <c r="C24" s="107">
        <v>16111</v>
      </c>
      <c r="D24" s="17">
        <v>16111</v>
      </c>
      <c r="E24" s="17">
        <v>68109</v>
      </c>
      <c r="F24" s="17">
        <v>2688425</v>
      </c>
      <c r="G24" s="17">
        <v>2762670</v>
      </c>
      <c r="H24" s="17">
        <f t="shared" si="6"/>
        <v>7563.7782340862423</v>
      </c>
      <c r="I24" s="17">
        <v>54</v>
      </c>
      <c r="J24" s="17">
        <v>3835537</v>
      </c>
      <c r="K24" s="108">
        <v>1747570241</v>
      </c>
      <c r="L24" s="17">
        <f t="shared" si="7"/>
        <v>4784586.5598904863</v>
      </c>
      <c r="M24" s="99">
        <v>4.2004548515631575</v>
      </c>
      <c r="N24" s="99">
        <v>166.86890944075478</v>
      </c>
      <c r="O24" s="99">
        <v>4.2274843274781206</v>
      </c>
      <c r="P24" s="99">
        <v>39.472389845688525</v>
      </c>
      <c r="Q24" s="99">
        <f t="shared" si="8"/>
        <v>7.1392891659155815</v>
      </c>
      <c r="R24" s="99">
        <v>1.9546308462465658</v>
      </c>
    </row>
    <row r="25" spans="1:18" ht="15" x14ac:dyDescent="0.25">
      <c r="A25" s="105" t="s">
        <v>186</v>
      </c>
      <c r="B25" s="106"/>
      <c r="C25" s="107">
        <v>14004</v>
      </c>
      <c r="D25" s="17">
        <v>14004</v>
      </c>
      <c r="E25" s="17">
        <v>59491</v>
      </c>
      <c r="F25" s="17">
        <v>2377747</v>
      </c>
      <c r="G25" s="17">
        <v>2450990</v>
      </c>
      <c r="H25" s="17">
        <f t="shared" si="6"/>
        <v>6710.4449007529092</v>
      </c>
      <c r="I25" s="17">
        <v>94</v>
      </c>
      <c r="J25" s="17">
        <v>1864514</v>
      </c>
      <c r="K25" s="108">
        <v>916388847</v>
      </c>
      <c r="L25" s="17">
        <f t="shared" si="7"/>
        <v>2508935.926078029</v>
      </c>
      <c r="M25" s="99">
        <v>7.5108044241019378</v>
      </c>
      <c r="N25" s="99">
        <v>169.79055984004569</v>
      </c>
      <c r="O25" s="99">
        <v>4.2481433876035419</v>
      </c>
      <c r="P25" s="99">
        <v>39.968180060849541</v>
      </c>
      <c r="Q25" s="99">
        <f t="shared" si="8"/>
        <v>14.008013088588692</v>
      </c>
      <c r="R25" s="99">
        <v>3.8351849660749329</v>
      </c>
    </row>
    <row r="26" spans="1:18" ht="15" x14ac:dyDescent="0.25">
      <c r="A26" s="105" t="s">
        <v>187</v>
      </c>
      <c r="B26" s="106"/>
      <c r="C26" s="107">
        <v>4779</v>
      </c>
      <c r="D26" s="17">
        <v>4779</v>
      </c>
      <c r="E26" s="17">
        <v>19997</v>
      </c>
      <c r="F26" s="17">
        <v>751798</v>
      </c>
      <c r="G26" s="17">
        <v>778557</v>
      </c>
      <c r="H26" s="17">
        <f t="shared" si="6"/>
        <v>2131.5728952772074</v>
      </c>
      <c r="I26" s="17">
        <v>39</v>
      </c>
      <c r="J26" s="17">
        <v>712240</v>
      </c>
      <c r="K26" s="108">
        <v>344031071</v>
      </c>
      <c r="L26" s="17">
        <f t="shared" si="7"/>
        <v>941905.73853524984</v>
      </c>
      <c r="M26" s="99">
        <v>6.7098169156464111</v>
      </c>
      <c r="N26" s="99">
        <v>157.31282695124503</v>
      </c>
      <c r="O26" s="99">
        <v>4.1843481899979071</v>
      </c>
      <c r="P26" s="99">
        <v>37.595539330899634</v>
      </c>
      <c r="Q26" s="99">
        <f t="shared" si="8"/>
        <v>18.296348244251867</v>
      </c>
      <c r="R26" s="99">
        <v>5.0092671442168015</v>
      </c>
    </row>
    <row r="27" spans="1:18" x14ac:dyDescent="0.2">
      <c r="A27" s="20" t="s">
        <v>87</v>
      </c>
      <c r="B27" s="22"/>
      <c r="C27" s="22"/>
      <c r="D27" s="22"/>
      <c r="E27" s="22"/>
      <c r="F27" s="22"/>
      <c r="G27" s="22"/>
      <c r="H27" s="22"/>
      <c r="I27" s="23"/>
      <c r="J27" s="22"/>
      <c r="K27" s="22"/>
      <c r="L27" s="22"/>
      <c r="M27" s="22"/>
      <c r="N27" s="22"/>
      <c r="O27" s="22"/>
      <c r="P27" s="22"/>
      <c r="Q27" s="22"/>
      <c r="R27" s="100"/>
    </row>
    <row r="28" spans="1:18" x14ac:dyDescent="0.2">
      <c r="A28" s="102" t="s">
        <v>6</v>
      </c>
      <c r="B28" s="31"/>
      <c r="C28" s="31"/>
      <c r="D28" s="31"/>
      <c r="E28" s="31"/>
      <c r="F28" s="31"/>
      <c r="G28" s="31"/>
      <c r="H28" s="31"/>
      <c r="I28" s="32"/>
      <c r="J28" s="31"/>
      <c r="K28" s="31"/>
      <c r="L28" s="31"/>
      <c r="M28" s="31"/>
      <c r="N28" s="31"/>
      <c r="O28" s="31"/>
      <c r="P28" s="31"/>
      <c r="Q28" s="31"/>
      <c r="R28" s="33"/>
    </row>
    <row r="29" spans="1:18" ht="15" x14ac:dyDescent="0.25">
      <c r="A29" s="105" t="s">
        <v>182</v>
      </c>
      <c r="B29" s="106"/>
      <c r="C29" s="107">
        <v>932</v>
      </c>
      <c r="D29" s="17">
        <v>932</v>
      </c>
      <c r="E29" s="17">
        <v>2372</v>
      </c>
      <c r="F29" s="17">
        <v>75463</v>
      </c>
      <c r="G29" s="17">
        <v>84136</v>
      </c>
      <c r="H29" s="17">
        <f t="shared" ref="H29:H34" si="9">G29/365.25</f>
        <v>230.35181382614647</v>
      </c>
      <c r="I29" s="17">
        <v>1</v>
      </c>
      <c r="J29" s="17">
        <v>25951847</v>
      </c>
      <c r="K29" s="108">
        <v>11348337543</v>
      </c>
      <c r="L29" s="17">
        <f t="shared" ref="L29:L34" si="10">K29/365.25</f>
        <v>31070054.874743327</v>
      </c>
      <c r="M29" s="99">
        <v>3.5912665483886365E-2</v>
      </c>
      <c r="N29" s="99">
        <v>80.96888412017168</v>
      </c>
      <c r="O29" s="99">
        <v>2.5450643776824036</v>
      </c>
      <c r="P29" s="99">
        <v>31.81408094435076</v>
      </c>
      <c r="Q29" s="99">
        <f t="shared" ref="Q29:Q34" si="11">I29/(H29/1000)</f>
        <v>4.3411856993439191</v>
      </c>
      <c r="R29" s="99">
        <v>1.188551868403537</v>
      </c>
    </row>
    <row r="30" spans="1:18" ht="15" x14ac:dyDescent="0.25">
      <c r="A30" s="105" t="s">
        <v>183</v>
      </c>
      <c r="B30" s="106"/>
      <c r="C30" s="107">
        <v>5913</v>
      </c>
      <c r="D30" s="17">
        <v>5913</v>
      </c>
      <c r="E30" s="17">
        <v>21618</v>
      </c>
      <c r="F30" s="17">
        <v>731419</v>
      </c>
      <c r="G30" s="17">
        <v>780332</v>
      </c>
      <c r="H30" s="17">
        <f t="shared" si="9"/>
        <v>2136.4325804243667</v>
      </c>
      <c r="I30" s="17">
        <v>3</v>
      </c>
      <c r="J30" s="17">
        <v>11542041</v>
      </c>
      <c r="K30" s="108">
        <v>5126142639</v>
      </c>
      <c r="L30" s="17">
        <f t="shared" si="10"/>
        <v>14034613.659137577</v>
      </c>
      <c r="M30" s="99">
        <v>0.51230107396083591</v>
      </c>
      <c r="N30" s="99">
        <v>123.69676982918992</v>
      </c>
      <c r="O30" s="99">
        <v>3.6560121765601217</v>
      </c>
      <c r="P30" s="99">
        <v>33.833795910815063</v>
      </c>
      <c r="Q30" s="99">
        <f t="shared" si="11"/>
        <v>1.4042100029218332</v>
      </c>
      <c r="R30" s="99">
        <v>0.38445174617983113</v>
      </c>
    </row>
    <row r="31" spans="1:18" ht="15" x14ac:dyDescent="0.25">
      <c r="A31" s="105" t="s">
        <v>184</v>
      </c>
      <c r="B31" s="106"/>
      <c r="C31" s="107">
        <v>14109</v>
      </c>
      <c r="D31" s="17">
        <v>14109</v>
      </c>
      <c r="E31" s="17">
        <v>62668</v>
      </c>
      <c r="F31" s="17">
        <v>2251716</v>
      </c>
      <c r="G31" s="17">
        <v>2337333</v>
      </c>
      <c r="H31" s="17">
        <f t="shared" si="9"/>
        <v>6399.2689938398353</v>
      </c>
      <c r="I31" s="17">
        <v>22</v>
      </c>
      <c r="J31" s="17">
        <v>6970994</v>
      </c>
      <c r="K31" s="108">
        <v>3166519670</v>
      </c>
      <c r="L31" s="17">
        <f t="shared" si="10"/>
        <v>8669458.370978782</v>
      </c>
      <c r="M31" s="99">
        <v>2.0239581327999994</v>
      </c>
      <c r="N31" s="99">
        <v>159.59430150967466</v>
      </c>
      <c r="O31" s="99">
        <v>4.4417038769579698</v>
      </c>
      <c r="P31" s="99">
        <v>35.930873811195504</v>
      </c>
      <c r="Q31" s="99">
        <f t="shared" si="11"/>
        <v>3.4378926751130456</v>
      </c>
      <c r="R31" s="99">
        <v>0.94124371666339368</v>
      </c>
    </row>
    <row r="32" spans="1:18" ht="15" x14ac:dyDescent="0.25">
      <c r="A32" s="105" t="s">
        <v>185</v>
      </c>
      <c r="B32" s="106"/>
      <c r="C32" s="107">
        <v>14584</v>
      </c>
      <c r="D32" s="17">
        <v>14584</v>
      </c>
      <c r="E32" s="17">
        <v>62578</v>
      </c>
      <c r="F32" s="17">
        <v>2482603</v>
      </c>
      <c r="G32" s="17">
        <v>2551500</v>
      </c>
      <c r="H32" s="17">
        <f t="shared" si="9"/>
        <v>6985.6262833675564</v>
      </c>
      <c r="I32" s="17">
        <v>27</v>
      </c>
      <c r="J32" s="17">
        <v>3363889</v>
      </c>
      <c r="K32" s="108">
        <v>1564428064</v>
      </c>
      <c r="L32" s="17">
        <f t="shared" si="10"/>
        <v>4283170.6064339494</v>
      </c>
      <c r="M32" s="99">
        <v>4.3354581557239253</v>
      </c>
      <c r="N32" s="99">
        <v>170.22785244103127</v>
      </c>
      <c r="O32" s="99">
        <v>4.2908667032364232</v>
      </c>
      <c r="P32" s="99">
        <v>39.672137172808334</v>
      </c>
      <c r="Q32" s="99">
        <f t="shared" si="11"/>
        <v>3.8650793650793647</v>
      </c>
      <c r="R32" s="99">
        <v>1.0582010582010581</v>
      </c>
    </row>
    <row r="33" spans="1:18" ht="15" x14ac:dyDescent="0.25">
      <c r="A33" s="105" t="s">
        <v>186</v>
      </c>
      <c r="B33" s="106"/>
      <c r="C33" s="107">
        <v>13233</v>
      </c>
      <c r="D33" s="17">
        <v>13233</v>
      </c>
      <c r="E33" s="17">
        <v>56571</v>
      </c>
      <c r="F33" s="17">
        <v>2267286</v>
      </c>
      <c r="G33" s="17">
        <v>2337750</v>
      </c>
      <c r="H33" s="17">
        <f t="shared" si="9"/>
        <v>6400.4106776180697</v>
      </c>
      <c r="I33" s="17">
        <v>58</v>
      </c>
      <c r="J33" s="17">
        <v>1711032</v>
      </c>
      <c r="K33" s="108">
        <v>857705502</v>
      </c>
      <c r="L33" s="17">
        <f t="shared" si="10"/>
        <v>2348269.6837782343</v>
      </c>
      <c r="M33" s="99">
        <v>7.7339289972367551</v>
      </c>
      <c r="N33" s="99">
        <v>171.33575153026524</v>
      </c>
      <c r="O33" s="99">
        <v>4.274994332350941</v>
      </c>
      <c r="P33" s="99">
        <v>40.078591504481096</v>
      </c>
      <c r="Q33" s="99">
        <f t="shared" si="11"/>
        <v>9.0619185113891554</v>
      </c>
      <c r="R33" s="99">
        <v>2.4810180729333764</v>
      </c>
    </row>
    <row r="34" spans="1:18" ht="15" x14ac:dyDescent="0.25">
      <c r="A34" s="105" t="s">
        <v>187</v>
      </c>
      <c r="B34" s="106"/>
      <c r="C34" s="107">
        <v>4552</v>
      </c>
      <c r="D34" s="17">
        <v>4552</v>
      </c>
      <c r="E34" s="17">
        <v>19092</v>
      </c>
      <c r="F34" s="17">
        <v>719198</v>
      </c>
      <c r="G34" s="17">
        <v>745054</v>
      </c>
      <c r="H34" s="17">
        <f t="shared" si="9"/>
        <v>2039.8466803559206</v>
      </c>
      <c r="I34" s="17">
        <v>25</v>
      </c>
      <c r="J34" s="17">
        <v>666566</v>
      </c>
      <c r="K34" s="108">
        <v>326655219</v>
      </c>
      <c r="L34" s="17">
        <f t="shared" si="10"/>
        <v>894333.24845995894</v>
      </c>
      <c r="M34" s="99">
        <v>6.8290311837087403</v>
      </c>
      <c r="N34" s="99">
        <v>157.99604569420035</v>
      </c>
      <c r="O34" s="99">
        <v>4.1942003514938486</v>
      </c>
      <c r="P34" s="99">
        <v>37.670123611984074</v>
      </c>
      <c r="Q34" s="99">
        <f t="shared" si="11"/>
        <v>12.255823067858168</v>
      </c>
      <c r="R34" s="99">
        <v>3.3554614833287255</v>
      </c>
    </row>
    <row r="35" spans="1:18" x14ac:dyDescent="0.2">
      <c r="A35" s="102" t="s">
        <v>3</v>
      </c>
      <c r="B35" s="31"/>
      <c r="C35" s="31"/>
      <c r="D35" s="31"/>
      <c r="E35" s="31"/>
      <c r="F35" s="31"/>
      <c r="G35" s="31"/>
      <c r="H35" s="31"/>
      <c r="I35" s="32"/>
      <c r="J35" s="31"/>
      <c r="K35" s="31"/>
      <c r="L35" s="31"/>
      <c r="M35" s="31"/>
      <c r="N35" s="31"/>
      <c r="O35" s="31"/>
      <c r="P35" s="31"/>
      <c r="Q35" s="31"/>
      <c r="R35" s="33"/>
    </row>
    <row r="36" spans="1:18" ht="15" x14ac:dyDescent="0.25">
      <c r="A36" s="105" t="s">
        <v>182</v>
      </c>
      <c r="B36" s="106"/>
      <c r="C36" s="107">
        <v>934</v>
      </c>
      <c r="D36" s="17">
        <v>934</v>
      </c>
      <c r="E36" s="17">
        <v>2374</v>
      </c>
      <c r="F36" s="17">
        <v>75583</v>
      </c>
      <c r="G36" s="17">
        <v>84310</v>
      </c>
      <c r="H36" s="17">
        <f t="shared" ref="H36:H41" si="12">G36/365.25</f>
        <v>230.82819986310747</v>
      </c>
      <c r="I36" s="17">
        <v>0</v>
      </c>
      <c r="J36" s="17">
        <v>25952465</v>
      </c>
      <c r="K36" s="108">
        <v>11349653996</v>
      </c>
      <c r="L36" s="17">
        <f t="shared" ref="L36:L41" si="13">K36/365.25</f>
        <v>31073659.126625597</v>
      </c>
      <c r="M36" s="99">
        <v>3.5988874274563126E-2</v>
      </c>
      <c r="N36" s="99">
        <v>80.923982869379017</v>
      </c>
      <c r="O36" s="99">
        <v>2.5417558886509637</v>
      </c>
      <c r="P36" s="99">
        <v>31.837826453243469</v>
      </c>
      <c r="Q36" s="99">
        <f t="shared" ref="Q36:Q41" si="14">I36/(H36/1000)</f>
        <v>0</v>
      </c>
      <c r="R36" s="99">
        <v>0</v>
      </c>
    </row>
    <row r="37" spans="1:18" ht="15" x14ac:dyDescent="0.25">
      <c r="A37" s="105" t="s">
        <v>183</v>
      </c>
      <c r="B37" s="106"/>
      <c r="C37" s="107">
        <v>5909</v>
      </c>
      <c r="D37" s="17">
        <v>5909</v>
      </c>
      <c r="E37" s="17">
        <v>21560</v>
      </c>
      <c r="F37" s="17">
        <v>729419</v>
      </c>
      <c r="G37" s="17">
        <v>778449</v>
      </c>
      <c r="H37" s="17">
        <f t="shared" si="12"/>
        <v>2131.2772073921969</v>
      </c>
      <c r="I37" s="17">
        <v>2</v>
      </c>
      <c r="J37" s="17">
        <v>11542378</v>
      </c>
      <c r="K37" s="108">
        <v>5126960625</v>
      </c>
      <c r="L37" s="17">
        <f t="shared" si="13"/>
        <v>14036853.18275154</v>
      </c>
      <c r="M37" s="99">
        <v>0.51193956739243862</v>
      </c>
      <c r="N37" s="99">
        <v>123.44203756980876</v>
      </c>
      <c r="O37" s="99">
        <v>3.6486715180233542</v>
      </c>
      <c r="P37" s="99">
        <v>33.832050092764376</v>
      </c>
      <c r="Q37" s="99">
        <f t="shared" si="14"/>
        <v>0.93840444268025269</v>
      </c>
      <c r="R37" s="99">
        <v>0.25692113420403906</v>
      </c>
    </row>
    <row r="38" spans="1:18" ht="15" x14ac:dyDescent="0.25">
      <c r="A38" s="105" t="s">
        <v>184</v>
      </c>
      <c r="B38" s="106"/>
      <c r="C38" s="107">
        <v>14106</v>
      </c>
      <c r="D38" s="17">
        <v>14106</v>
      </c>
      <c r="E38" s="17">
        <v>62638</v>
      </c>
      <c r="F38" s="17">
        <v>2250927</v>
      </c>
      <c r="G38" s="17">
        <v>2336739</v>
      </c>
      <c r="H38" s="17">
        <f t="shared" si="12"/>
        <v>6397.6427104722788</v>
      </c>
      <c r="I38" s="17">
        <v>17</v>
      </c>
      <c r="J38" s="17">
        <v>6971396</v>
      </c>
      <c r="K38" s="108">
        <v>3167344651</v>
      </c>
      <c r="L38" s="17">
        <f t="shared" si="13"/>
        <v>8671717.0458590016</v>
      </c>
      <c r="M38" s="99">
        <v>2.0234110929862541</v>
      </c>
      <c r="N38" s="99">
        <v>159.57230965546577</v>
      </c>
      <c r="O38" s="99">
        <v>4.4405217637884586</v>
      </c>
      <c r="P38" s="99">
        <v>35.935486445927395</v>
      </c>
      <c r="Q38" s="99">
        <f t="shared" si="14"/>
        <v>2.6572287277269737</v>
      </c>
      <c r="R38" s="99">
        <v>0.72750957637973268</v>
      </c>
    </row>
    <row r="39" spans="1:18" ht="15" x14ac:dyDescent="0.25">
      <c r="A39" s="105" t="s">
        <v>185</v>
      </c>
      <c r="B39" s="106"/>
      <c r="C39" s="107">
        <v>14571</v>
      </c>
      <c r="D39" s="17">
        <v>14571</v>
      </c>
      <c r="E39" s="17">
        <v>62440</v>
      </c>
      <c r="F39" s="17">
        <v>2476445</v>
      </c>
      <c r="G39" s="17">
        <v>2545487</v>
      </c>
      <c r="H39" s="17">
        <f t="shared" si="12"/>
        <v>6969.163586584531</v>
      </c>
      <c r="I39" s="17">
        <v>22</v>
      </c>
      <c r="J39" s="17">
        <v>3364125</v>
      </c>
      <c r="K39" s="108">
        <v>1565211687</v>
      </c>
      <c r="L39" s="17">
        <f t="shared" si="13"/>
        <v>4285316.049281314</v>
      </c>
      <c r="M39" s="99">
        <v>4.3312897112919408</v>
      </c>
      <c r="N39" s="99">
        <v>169.95710658156614</v>
      </c>
      <c r="O39" s="99">
        <v>4.2852240752178989</v>
      </c>
      <c r="P39" s="99">
        <v>39.661194746957079</v>
      </c>
      <c r="Q39" s="99">
        <f t="shared" si="14"/>
        <v>3.1567633226962069</v>
      </c>
      <c r="R39" s="99">
        <v>0.86427469478335583</v>
      </c>
    </row>
    <row r="40" spans="1:18" ht="15" x14ac:dyDescent="0.25">
      <c r="A40" s="105" t="s">
        <v>186</v>
      </c>
      <c r="B40" s="106"/>
      <c r="C40" s="107">
        <v>13232</v>
      </c>
      <c r="D40" s="17">
        <v>13232</v>
      </c>
      <c r="E40" s="17">
        <v>56432</v>
      </c>
      <c r="F40" s="17">
        <v>2263922</v>
      </c>
      <c r="G40" s="17">
        <v>2335923</v>
      </c>
      <c r="H40" s="17">
        <f t="shared" si="12"/>
        <v>6395.4086242299791</v>
      </c>
      <c r="I40" s="17">
        <v>29</v>
      </c>
      <c r="J40" s="17">
        <v>1711222</v>
      </c>
      <c r="K40" s="108">
        <v>858483282</v>
      </c>
      <c r="L40" s="17">
        <f t="shared" si="13"/>
        <v>2350399.1293634498</v>
      </c>
      <c r="M40" s="99">
        <v>7.7324859077314345</v>
      </c>
      <c r="N40" s="99">
        <v>171.09446795646917</v>
      </c>
      <c r="O40" s="99">
        <v>4.2648125755743651</v>
      </c>
      <c r="P40" s="99">
        <v>40.117699177771478</v>
      </c>
      <c r="Q40" s="99">
        <f t="shared" si="14"/>
        <v>4.5345030636711909</v>
      </c>
      <c r="R40" s="99">
        <v>1.2414792782125095</v>
      </c>
    </row>
    <row r="41" spans="1:18" ht="15" x14ac:dyDescent="0.25">
      <c r="A41" s="105" t="s">
        <v>187</v>
      </c>
      <c r="B41" s="106"/>
      <c r="C41" s="107">
        <v>4563</v>
      </c>
      <c r="D41" s="17">
        <v>4563</v>
      </c>
      <c r="E41" s="17">
        <v>19120</v>
      </c>
      <c r="F41" s="17">
        <v>719936</v>
      </c>
      <c r="G41" s="17">
        <v>746912</v>
      </c>
      <c r="H41" s="17">
        <f t="shared" si="12"/>
        <v>2044.9336071184121</v>
      </c>
      <c r="I41" s="17">
        <v>11</v>
      </c>
      <c r="J41" s="17">
        <v>666639</v>
      </c>
      <c r="K41" s="108">
        <v>327113949</v>
      </c>
      <c r="L41" s="17">
        <f t="shared" si="13"/>
        <v>895589.18275154009</v>
      </c>
      <c r="M41" s="99">
        <v>6.8447840585384299</v>
      </c>
      <c r="N41" s="99">
        <v>157.77690116151655</v>
      </c>
      <c r="O41" s="99">
        <v>4.1902257286872668</v>
      </c>
      <c r="P41" s="99">
        <v>37.653556485355651</v>
      </c>
      <c r="Q41" s="99">
        <f t="shared" si="14"/>
        <v>5.3791477443125837</v>
      </c>
      <c r="R41" s="99">
        <v>1.4727303885866072</v>
      </c>
    </row>
    <row r="42" spans="1:18" x14ac:dyDescent="0.2">
      <c r="A42" s="102" t="s">
        <v>86</v>
      </c>
      <c r="B42" s="33"/>
      <c r="C42" s="34"/>
      <c r="D42" s="34"/>
      <c r="E42" s="34"/>
      <c r="F42" s="34"/>
      <c r="G42" s="34"/>
      <c r="H42" s="34"/>
      <c r="I42" s="34"/>
      <c r="J42" s="34"/>
      <c r="K42" s="34"/>
      <c r="L42" s="34"/>
      <c r="M42" s="34"/>
      <c r="N42" s="34"/>
      <c r="O42" s="34"/>
      <c r="P42" s="34"/>
      <c r="Q42" s="34"/>
      <c r="R42" s="33"/>
    </row>
    <row r="43" spans="1:18" ht="15" x14ac:dyDescent="0.25">
      <c r="A43" s="105" t="s">
        <v>182</v>
      </c>
      <c r="B43" s="106"/>
      <c r="C43" s="107">
        <v>932</v>
      </c>
      <c r="D43" s="17">
        <v>932</v>
      </c>
      <c r="E43" s="17">
        <v>2372</v>
      </c>
      <c r="F43" s="17">
        <v>75463</v>
      </c>
      <c r="G43" s="17">
        <v>84136</v>
      </c>
      <c r="H43" s="17">
        <f t="shared" ref="H43:H48" si="15">G43/365.25</f>
        <v>230.35181382614647</v>
      </c>
      <c r="I43" s="17">
        <v>1</v>
      </c>
      <c r="J43" s="17">
        <v>25951581</v>
      </c>
      <c r="K43" s="108">
        <v>11347861756</v>
      </c>
      <c r="L43" s="17">
        <f t="shared" ref="L43:L48" si="16">K43/365.25</f>
        <v>31068752.24093087</v>
      </c>
      <c r="M43" s="99">
        <v>3.5913033583580133E-2</v>
      </c>
      <c r="N43" s="99">
        <v>80.96888412017168</v>
      </c>
      <c r="O43" s="99">
        <v>2.5450643776824036</v>
      </c>
      <c r="P43" s="99">
        <v>31.81408094435076</v>
      </c>
      <c r="Q43" s="99">
        <f t="shared" ref="Q43:Q48" si="17">I43/(H43/1000)</f>
        <v>4.3411856993439191</v>
      </c>
      <c r="R43" s="99">
        <v>1.188551868403537</v>
      </c>
    </row>
    <row r="44" spans="1:18" ht="15" x14ac:dyDescent="0.25">
      <c r="A44" s="105" t="s">
        <v>183</v>
      </c>
      <c r="B44" s="106"/>
      <c r="C44" s="107">
        <v>5899</v>
      </c>
      <c r="D44" s="17">
        <v>5899</v>
      </c>
      <c r="E44" s="17">
        <v>21536</v>
      </c>
      <c r="F44" s="17">
        <v>728719</v>
      </c>
      <c r="G44" s="17">
        <v>777521</v>
      </c>
      <c r="H44" s="17">
        <f t="shared" si="15"/>
        <v>2128.7364818617384</v>
      </c>
      <c r="I44" s="17">
        <v>5</v>
      </c>
      <c r="J44" s="17">
        <v>11541647</v>
      </c>
      <c r="K44" s="108">
        <v>5125481715</v>
      </c>
      <c r="L44" s="17">
        <f t="shared" si="16"/>
        <v>14032804.147843942</v>
      </c>
      <c r="M44" s="99">
        <v>0.51110556404991414</v>
      </c>
      <c r="N44" s="99">
        <v>123.53263264960162</v>
      </c>
      <c r="O44" s="99">
        <v>3.650788269198169</v>
      </c>
      <c r="P44" s="99">
        <v>33.837249257057948</v>
      </c>
      <c r="Q44" s="99">
        <f t="shared" si="17"/>
        <v>2.3488111575121446</v>
      </c>
      <c r="R44" s="99">
        <v>0.64306944764192864</v>
      </c>
    </row>
    <row r="45" spans="1:18" ht="15" x14ac:dyDescent="0.25">
      <c r="A45" s="105" t="s">
        <v>184</v>
      </c>
      <c r="B45" s="106"/>
      <c r="C45" s="107">
        <v>14075</v>
      </c>
      <c r="D45" s="17">
        <v>14075</v>
      </c>
      <c r="E45" s="17">
        <v>62481</v>
      </c>
      <c r="F45" s="17">
        <v>2245017</v>
      </c>
      <c r="G45" s="17">
        <v>2329621</v>
      </c>
      <c r="H45" s="17">
        <f t="shared" si="15"/>
        <v>6378.1546885694734</v>
      </c>
      <c r="I45" s="17">
        <v>37</v>
      </c>
      <c r="J45" s="17">
        <v>6970584</v>
      </c>
      <c r="K45" s="108">
        <v>3165727644</v>
      </c>
      <c r="L45" s="17">
        <f t="shared" si="16"/>
        <v>8667289.9219712522</v>
      </c>
      <c r="M45" s="99">
        <v>2.0191995390917028</v>
      </c>
      <c r="N45" s="99">
        <v>159.50387211367672</v>
      </c>
      <c r="O45" s="99">
        <v>4.4391474245115452</v>
      </c>
      <c r="P45" s="99">
        <v>35.931195083305326</v>
      </c>
      <c r="Q45" s="99">
        <f t="shared" si="17"/>
        <v>5.8010509005542099</v>
      </c>
      <c r="R45" s="99">
        <v>1.5882411774275731</v>
      </c>
    </row>
    <row r="46" spans="1:18" ht="15" x14ac:dyDescent="0.25">
      <c r="A46" s="105" t="s">
        <v>185</v>
      </c>
      <c r="B46" s="106"/>
      <c r="C46" s="107">
        <v>14544</v>
      </c>
      <c r="D46" s="17">
        <v>14544</v>
      </c>
      <c r="E46" s="17">
        <v>62372</v>
      </c>
      <c r="F46" s="17">
        <v>2474022</v>
      </c>
      <c r="G46" s="17">
        <v>2541919</v>
      </c>
      <c r="H46" s="17">
        <f t="shared" si="15"/>
        <v>6959.3949349760442</v>
      </c>
      <c r="I46" s="17">
        <v>48</v>
      </c>
      <c r="J46" s="17">
        <v>3363403</v>
      </c>
      <c r="K46" s="108">
        <v>1563631390</v>
      </c>
      <c r="L46" s="17">
        <f t="shared" si="16"/>
        <v>4280989.431895962</v>
      </c>
      <c r="M46" s="99">
        <v>4.3241918973135247</v>
      </c>
      <c r="N46" s="99">
        <v>170.10602310231022</v>
      </c>
      <c r="O46" s="99">
        <v>4.2885038503850383</v>
      </c>
      <c r="P46" s="99">
        <v>39.665587122426729</v>
      </c>
      <c r="Q46" s="99">
        <f t="shared" si="17"/>
        <v>6.897151325435626</v>
      </c>
      <c r="R46" s="99">
        <v>1.8883371185313143</v>
      </c>
    </row>
    <row r="47" spans="1:18" ht="15" x14ac:dyDescent="0.25">
      <c r="A47" s="105" t="s">
        <v>186</v>
      </c>
      <c r="B47" s="106"/>
      <c r="C47" s="107">
        <v>13192</v>
      </c>
      <c r="D47" s="17">
        <v>13192</v>
      </c>
      <c r="E47" s="17">
        <v>56293</v>
      </c>
      <c r="F47" s="17">
        <v>2258639</v>
      </c>
      <c r="G47" s="17">
        <v>2327993</v>
      </c>
      <c r="H47" s="17">
        <f t="shared" si="15"/>
        <v>6373.6974674880221</v>
      </c>
      <c r="I47" s="17">
        <v>87</v>
      </c>
      <c r="J47" s="17">
        <v>1710528</v>
      </c>
      <c r="K47" s="108">
        <v>856831913</v>
      </c>
      <c r="L47" s="17">
        <f t="shared" si="16"/>
        <v>2345877.927446954</v>
      </c>
      <c r="M47" s="99">
        <v>7.7122385602574175</v>
      </c>
      <c r="N47" s="99">
        <v>171.21278047301394</v>
      </c>
      <c r="O47" s="99">
        <v>4.2672073984232872</v>
      </c>
      <c r="P47" s="99">
        <v>40.122910486206102</v>
      </c>
      <c r="Q47" s="99">
        <f t="shared" si="17"/>
        <v>13.649847744387547</v>
      </c>
      <c r="R47" s="99">
        <v>3.7371246391204789</v>
      </c>
    </row>
    <row r="48" spans="1:18" ht="15" x14ac:dyDescent="0.25">
      <c r="A48" s="105" t="s">
        <v>187</v>
      </c>
      <c r="B48" s="106"/>
      <c r="C48" s="107">
        <v>4534</v>
      </c>
      <c r="D48" s="17">
        <v>4534</v>
      </c>
      <c r="E48" s="17">
        <v>18981</v>
      </c>
      <c r="F48" s="17">
        <v>715608</v>
      </c>
      <c r="G48" s="17">
        <v>740944</v>
      </c>
      <c r="H48" s="17">
        <f t="shared" si="15"/>
        <v>2028.5941136208078</v>
      </c>
      <c r="I48" s="17">
        <v>36</v>
      </c>
      <c r="J48" s="17">
        <v>666250</v>
      </c>
      <c r="K48" s="108">
        <v>326173518</v>
      </c>
      <c r="L48" s="17">
        <f t="shared" si="16"/>
        <v>893014.42299794662</v>
      </c>
      <c r="M48" s="99">
        <v>6.805253283302064</v>
      </c>
      <c r="N48" s="99">
        <v>157.83149536832818</v>
      </c>
      <c r="O48" s="99">
        <v>4.1863696515218347</v>
      </c>
      <c r="P48" s="99">
        <v>37.701280227596015</v>
      </c>
      <c r="Q48" s="99">
        <f t="shared" si="17"/>
        <v>17.746280420652571</v>
      </c>
      <c r="R48" s="99">
        <v>4.8586667818350646</v>
      </c>
    </row>
    <row r="49" spans="1:18" x14ac:dyDescent="0.2">
      <c r="A49" s="12" t="s">
        <v>178</v>
      </c>
      <c r="B49" s="12"/>
      <c r="C49" s="12"/>
      <c r="D49" s="12"/>
      <c r="E49" s="12"/>
      <c r="F49" s="12"/>
      <c r="G49" s="12"/>
      <c r="H49" s="12"/>
      <c r="I49" s="12"/>
      <c r="J49" s="12"/>
      <c r="K49" s="12"/>
      <c r="L49" s="12"/>
      <c r="M49" s="12"/>
      <c r="N49" s="12"/>
      <c r="O49" s="12"/>
      <c r="P49" s="12"/>
      <c r="Q49" s="12"/>
      <c r="R49" s="12"/>
    </row>
    <row r="50" spans="1:18" s="38" customFormat="1" x14ac:dyDescent="0.2">
      <c r="A50" s="13" t="s">
        <v>85</v>
      </c>
      <c r="B50" s="14"/>
      <c r="C50" s="14"/>
      <c r="D50" s="14"/>
      <c r="E50" s="14"/>
      <c r="F50" s="14"/>
      <c r="G50" s="14"/>
      <c r="H50" s="14"/>
      <c r="I50" s="14"/>
      <c r="J50" s="14"/>
      <c r="K50" s="14"/>
      <c r="L50" s="14"/>
      <c r="M50" s="14"/>
      <c r="N50" s="14"/>
      <c r="O50" s="14"/>
      <c r="P50" s="14"/>
      <c r="Q50" s="14"/>
      <c r="R50" s="14"/>
    </row>
    <row r="51" spans="1:18" s="38" customFormat="1" x14ac:dyDescent="0.2">
      <c r="A51" s="102" t="s">
        <v>6</v>
      </c>
      <c r="B51" s="33"/>
      <c r="C51" s="34"/>
      <c r="D51" s="34"/>
      <c r="E51" s="34"/>
      <c r="F51" s="34"/>
      <c r="G51" s="34"/>
      <c r="H51" s="34"/>
      <c r="I51" s="37"/>
      <c r="J51" s="34"/>
      <c r="K51" s="34"/>
      <c r="L51" s="34"/>
      <c r="M51" s="34"/>
      <c r="N51" s="34"/>
      <c r="O51" s="34"/>
      <c r="P51" s="34"/>
      <c r="Q51" s="34"/>
      <c r="R51" s="33"/>
    </row>
    <row r="52" spans="1:18" ht="15" x14ac:dyDescent="0.25">
      <c r="A52" s="105" t="s">
        <v>182</v>
      </c>
      <c r="B52" s="106"/>
      <c r="C52" s="107">
        <v>838</v>
      </c>
      <c r="D52" s="17">
        <v>838</v>
      </c>
      <c r="E52" s="17">
        <v>1941</v>
      </c>
      <c r="F52" s="17">
        <v>59787</v>
      </c>
      <c r="G52" s="17">
        <v>66864</v>
      </c>
      <c r="H52" s="17">
        <f t="shared" ref="H52:H57" si="18">G52/365.25</f>
        <v>183.06365503080082</v>
      </c>
      <c r="I52" s="17">
        <v>1</v>
      </c>
      <c r="J52" s="17">
        <v>31269560</v>
      </c>
      <c r="K52" s="108">
        <v>13504079781</v>
      </c>
      <c r="L52" s="17">
        <f t="shared" ref="L52:L57" si="19">K52/365.25</f>
        <v>36972155.457905546</v>
      </c>
      <c r="M52" s="99">
        <v>2.6799225828569383E-2</v>
      </c>
      <c r="N52" s="99">
        <v>71.344868735083537</v>
      </c>
      <c r="O52" s="99">
        <v>2.3162291169451072</v>
      </c>
      <c r="P52" s="99">
        <v>30.802163833075735</v>
      </c>
      <c r="Q52" s="99">
        <f t="shared" ref="Q52:Q57" si="20">I52/(H52/1000)</f>
        <v>5.4625807609475947</v>
      </c>
      <c r="R52" s="99">
        <v>1.4955731036133046</v>
      </c>
    </row>
    <row r="53" spans="1:18" s="38" customFormat="1" ht="15" x14ac:dyDescent="0.25">
      <c r="A53" s="105" t="s">
        <v>183</v>
      </c>
      <c r="B53" s="106"/>
      <c r="C53" s="107">
        <v>4645</v>
      </c>
      <c r="D53" s="17">
        <v>4645</v>
      </c>
      <c r="E53" s="17">
        <v>14167</v>
      </c>
      <c r="F53" s="17">
        <v>467180</v>
      </c>
      <c r="G53" s="17">
        <v>500792</v>
      </c>
      <c r="H53" s="17">
        <f t="shared" si="18"/>
        <v>1371.0937713894593</v>
      </c>
      <c r="I53" s="17">
        <v>2</v>
      </c>
      <c r="J53" s="17">
        <v>13220933</v>
      </c>
      <c r="K53" s="108">
        <v>5792748479</v>
      </c>
      <c r="L53" s="17">
        <f t="shared" si="19"/>
        <v>15859680.982888432</v>
      </c>
      <c r="M53" s="99">
        <v>0.35133677782044581</v>
      </c>
      <c r="N53" s="99">
        <v>100.57696447793326</v>
      </c>
      <c r="O53" s="99">
        <v>3.0499461786867599</v>
      </c>
      <c r="P53" s="99">
        <v>32.976635843862496</v>
      </c>
      <c r="Q53" s="99">
        <f t="shared" si="20"/>
        <v>1.4586894359334812</v>
      </c>
      <c r="R53" s="99">
        <v>0.39936740203517634</v>
      </c>
    </row>
    <row r="54" spans="1:18" s="38" customFormat="1" ht="15" x14ac:dyDescent="0.25">
      <c r="A54" s="105" t="s">
        <v>184</v>
      </c>
      <c r="B54" s="106"/>
      <c r="C54" s="107">
        <v>9744</v>
      </c>
      <c r="D54" s="17">
        <v>9744</v>
      </c>
      <c r="E54" s="17">
        <v>36969</v>
      </c>
      <c r="F54" s="17">
        <v>1287247</v>
      </c>
      <c r="G54" s="17">
        <v>1338898</v>
      </c>
      <c r="H54" s="17">
        <f t="shared" si="18"/>
        <v>3665.7029431895962</v>
      </c>
      <c r="I54" s="17">
        <v>13</v>
      </c>
      <c r="J54" s="17">
        <v>7687845</v>
      </c>
      <c r="K54" s="108">
        <v>3449479163</v>
      </c>
      <c r="L54" s="17">
        <f t="shared" si="19"/>
        <v>9444159.2416153327</v>
      </c>
      <c r="M54" s="99">
        <v>1.2674553142005334</v>
      </c>
      <c r="N54" s="99">
        <v>132.10662972085385</v>
      </c>
      <c r="O54" s="99">
        <v>3.7940270935960592</v>
      </c>
      <c r="P54" s="99">
        <v>34.819632665205987</v>
      </c>
      <c r="Q54" s="99">
        <f t="shared" si="20"/>
        <v>3.5463866552941301</v>
      </c>
      <c r="R54" s="99">
        <v>0.97094774956718133</v>
      </c>
    </row>
    <row r="55" spans="1:18" s="38" customFormat="1" ht="15" x14ac:dyDescent="0.25">
      <c r="A55" s="105" t="s">
        <v>185</v>
      </c>
      <c r="B55" s="106"/>
      <c r="C55" s="107">
        <v>9480</v>
      </c>
      <c r="D55" s="17">
        <v>9480</v>
      </c>
      <c r="E55" s="17">
        <v>35261</v>
      </c>
      <c r="F55" s="17">
        <v>1328349</v>
      </c>
      <c r="G55" s="17">
        <v>1360579</v>
      </c>
      <c r="H55" s="17">
        <f t="shared" si="18"/>
        <v>3725.0622861054071</v>
      </c>
      <c r="I55" s="17">
        <v>17</v>
      </c>
      <c r="J55" s="17">
        <v>3723163</v>
      </c>
      <c r="K55" s="108">
        <v>1676276010</v>
      </c>
      <c r="L55" s="17">
        <f t="shared" si="19"/>
        <v>4589393.5934291584</v>
      </c>
      <c r="M55" s="99">
        <v>2.5462221235009053</v>
      </c>
      <c r="N55" s="99">
        <v>140.12120253164557</v>
      </c>
      <c r="O55" s="99">
        <v>3.7195147679324894</v>
      </c>
      <c r="P55" s="99">
        <v>37.671903803068545</v>
      </c>
      <c r="Q55" s="99">
        <f t="shared" si="20"/>
        <v>4.5636820794676387</v>
      </c>
      <c r="R55" s="99">
        <v>1.2494680573491139</v>
      </c>
    </row>
    <row r="56" spans="1:18" ht="15" x14ac:dyDescent="0.25">
      <c r="A56" s="105" t="s">
        <v>186</v>
      </c>
      <c r="B56" s="106"/>
      <c r="C56" s="107">
        <v>7623</v>
      </c>
      <c r="D56" s="17">
        <v>7623</v>
      </c>
      <c r="E56" s="17">
        <v>29185</v>
      </c>
      <c r="F56" s="17">
        <v>1127422</v>
      </c>
      <c r="G56" s="17">
        <v>1154142</v>
      </c>
      <c r="H56" s="17">
        <f t="shared" si="18"/>
        <v>3159.8685831622179</v>
      </c>
      <c r="I56" s="17">
        <v>29</v>
      </c>
      <c r="J56" s="17">
        <v>1745242</v>
      </c>
      <c r="K56" s="108">
        <v>839361388</v>
      </c>
      <c r="L56" s="17">
        <f t="shared" si="19"/>
        <v>2298046.2368240929</v>
      </c>
      <c r="M56" s="99">
        <v>4.3678756298553436</v>
      </c>
      <c r="N56" s="99">
        <v>147.89741571559753</v>
      </c>
      <c r="O56" s="99">
        <v>3.8285451921815556</v>
      </c>
      <c r="P56" s="99">
        <v>38.63018673976358</v>
      </c>
      <c r="Q56" s="99">
        <f t="shared" si="20"/>
        <v>9.1775968641640269</v>
      </c>
      <c r="R56" s="99">
        <v>2.5126890798532591</v>
      </c>
    </row>
    <row r="57" spans="1:18" s="38" customFormat="1" ht="15" x14ac:dyDescent="0.25">
      <c r="A57" s="105" t="s">
        <v>187</v>
      </c>
      <c r="B57" s="106"/>
      <c r="C57" s="107">
        <v>2546</v>
      </c>
      <c r="D57" s="17">
        <v>2546</v>
      </c>
      <c r="E57" s="17">
        <v>9615</v>
      </c>
      <c r="F57" s="17">
        <v>349623</v>
      </c>
      <c r="G57" s="17">
        <v>360485</v>
      </c>
      <c r="H57" s="17">
        <f t="shared" si="18"/>
        <v>986.95414099931554</v>
      </c>
      <c r="I57" s="17">
        <v>13</v>
      </c>
      <c r="J57" s="17">
        <v>656874</v>
      </c>
      <c r="K57" s="108">
        <v>310330827</v>
      </c>
      <c r="L57" s="17">
        <f t="shared" si="19"/>
        <v>849639.49897330592</v>
      </c>
      <c r="M57" s="99">
        <v>3.8759335884812001</v>
      </c>
      <c r="N57" s="99">
        <v>137.32246661429693</v>
      </c>
      <c r="O57" s="99">
        <v>3.7765121759622939</v>
      </c>
      <c r="P57" s="99">
        <v>36.362246489859594</v>
      </c>
      <c r="Q57" s="99">
        <f t="shared" si="20"/>
        <v>13.171837940552312</v>
      </c>
      <c r="R57" s="99">
        <v>3.6062526873517622</v>
      </c>
    </row>
    <row r="58" spans="1:18" s="38" customFormat="1" x14ac:dyDescent="0.2">
      <c r="A58" s="102" t="s">
        <v>3</v>
      </c>
      <c r="B58" s="33"/>
      <c r="C58" s="34"/>
      <c r="D58" s="34"/>
      <c r="E58" s="34"/>
      <c r="F58" s="34"/>
      <c r="G58" s="34"/>
      <c r="H58" s="34"/>
      <c r="I58" s="37"/>
      <c r="J58" s="34"/>
      <c r="K58" s="34"/>
      <c r="L58" s="34"/>
      <c r="M58" s="34"/>
      <c r="N58" s="34"/>
      <c r="O58" s="34"/>
      <c r="P58" s="34"/>
      <c r="Q58" s="34"/>
      <c r="R58" s="33"/>
    </row>
    <row r="59" spans="1:18" ht="15" x14ac:dyDescent="0.25">
      <c r="A59" s="105" t="s">
        <v>182</v>
      </c>
      <c r="B59" s="106"/>
      <c r="C59" s="107">
        <v>840</v>
      </c>
      <c r="D59" s="17">
        <v>840</v>
      </c>
      <c r="E59" s="17">
        <v>1943</v>
      </c>
      <c r="F59" s="17">
        <v>59907</v>
      </c>
      <c r="G59" s="17">
        <v>67038</v>
      </c>
      <c r="H59" s="17">
        <f t="shared" ref="H59:H64" si="21">G59/365.25</f>
        <v>183.54004106776182</v>
      </c>
      <c r="I59" s="17">
        <v>0</v>
      </c>
      <c r="J59" s="17">
        <v>31270147</v>
      </c>
      <c r="K59" s="108">
        <v>13505666179</v>
      </c>
      <c r="L59" s="17">
        <f t="shared" ref="L59:L64" si="22">K59/365.25</f>
        <v>36976498.778918549</v>
      </c>
      <c r="M59" s="99">
        <v>2.6862681521772187E-2</v>
      </c>
      <c r="N59" s="99">
        <v>71.317857142857136</v>
      </c>
      <c r="O59" s="99">
        <v>2.3130952380952383</v>
      </c>
      <c r="P59" s="99">
        <v>30.832218219248585</v>
      </c>
      <c r="Q59" s="99">
        <f t="shared" ref="Q59:Q64" si="23">I59/(H59/1000)</f>
        <v>0</v>
      </c>
      <c r="R59" s="99">
        <v>0</v>
      </c>
    </row>
    <row r="60" spans="1:18" s="38" customFormat="1" ht="15" x14ac:dyDescent="0.25">
      <c r="A60" s="105" t="s">
        <v>183</v>
      </c>
      <c r="B60" s="106"/>
      <c r="C60" s="107">
        <v>4646</v>
      </c>
      <c r="D60" s="17">
        <v>4646</v>
      </c>
      <c r="E60" s="17">
        <v>14153</v>
      </c>
      <c r="F60" s="17">
        <v>466640</v>
      </c>
      <c r="G60" s="17">
        <v>500354</v>
      </c>
      <c r="H60" s="17">
        <f t="shared" si="21"/>
        <v>1369.8945927446955</v>
      </c>
      <c r="I60" s="17">
        <v>1</v>
      </c>
      <c r="J60" s="17">
        <v>13221313</v>
      </c>
      <c r="K60" s="108">
        <v>5793671130</v>
      </c>
      <c r="L60" s="17">
        <f t="shared" si="22"/>
        <v>15862207.06365503</v>
      </c>
      <c r="M60" s="99">
        <v>0.35140231533736471</v>
      </c>
      <c r="N60" s="99">
        <v>100.43908738699957</v>
      </c>
      <c r="O60" s="99">
        <v>3.0462763667671116</v>
      </c>
      <c r="P60" s="99">
        <v>32.971101533243832</v>
      </c>
      <c r="Q60" s="99">
        <f t="shared" si="23"/>
        <v>0.72998317191428463</v>
      </c>
      <c r="R60" s="99">
        <v>0.19985850018187123</v>
      </c>
    </row>
    <row r="61" spans="1:18" s="38" customFormat="1" ht="15" x14ac:dyDescent="0.25">
      <c r="A61" s="105" t="s">
        <v>184</v>
      </c>
      <c r="B61" s="106"/>
      <c r="C61" s="107">
        <v>9735</v>
      </c>
      <c r="D61" s="17">
        <v>9735</v>
      </c>
      <c r="E61" s="17">
        <v>36905</v>
      </c>
      <c r="F61" s="17">
        <v>1285048</v>
      </c>
      <c r="G61" s="17">
        <v>1336186</v>
      </c>
      <c r="H61" s="17">
        <f t="shared" si="21"/>
        <v>3658.2778918548938</v>
      </c>
      <c r="I61" s="17">
        <v>11</v>
      </c>
      <c r="J61" s="17">
        <v>7688154</v>
      </c>
      <c r="K61" s="108">
        <v>3450354746</v>
      </c>
      <c r="L61" s="17">
        <f t="shared" si="22"/>
        <v>9446556.4572210815</v>
      </c>
      <c r="M61" s="99">
        <v>1.2662337408954087</v>
      </c>
      <c r="N61" s="99">
        <v>132.00287621982537</v>
      </c>
      <c r="O61" s="99">
        <v>3.7909604519774009</v>
      </c>
      <c r="P61" s="99">
        <v>34.82043083593009</v>
      </c>
      <c r="Q61" s="99">
        <f t="shared" si="23"/>
        <v>3.006879281776639</v>
      </c>
      <c r="R61" s="99">
        <v>0.82323868084233787</v>
      </c>
    </row>
    <row r="62" spans="1:18" ht="15" x14ac:dyDescent="0.25">
      <c r="A62" s="105" t="s">
        <v>185</v>
      </c>
      <c r="B62" s="106"/>
      <c r="C62" s="107">
        <v>9467</v>
      </c>
      <c r="D62" s="17">
        <v>9467</v>
      </c>
      <c r="E62" s="17">
        <v>35160</v>
      </c>
      <c r="F62" s="17">
        <v>1324186</v>
      </c>
      <c r="G62" s="17">
        <v>1356817</v>
      </c>
      <c r="H62" s="17">
        <f t="shared" si="21"/>
        <v>3714.7624914442163</v>
      </c>
      <c r="I62" s="17">
        <v>11</v>
      </c>
      <c r="J62" s="17">
        <v>3723346</v>
      </c>
      <c r="K62" s="108">
        <v>1677051809</v>
      </c>
      <c r="L62" s="17">
        <f t="shared" si="22"/>
        <v>4591517.6153319646</v>
      </c>
      <c r="M62" s="99">
        <v>2.5426054951648331</v>
      </c>
      <c r="N62" s="99">
        <v>139.87387768036336</v>
      </c>
      <c r="O62" s="99">
        <v>3.7139537340234501</v>
      </c>
      <c r="P62" s="99">
        <v>37.661717861205915</v>
      </c>
      <c r="Q62" s="99">
        <f t="shared" si="23"/>
        <v>2.9611583581278831</v>
      </c>
      <c r="R62" s="99">
        <v>0.81072097416232258</v>
      </c>
    </row>
    <row r="63" spans="1:18" s="38" customFormat="1" ht="15" x14ac:dyDescent="0.25">
      <c r="A63" s="105" t="s">
        <v>186</v>
      </c>
      <c r="B63" s="106"/>
      <c r="C63" s="107">
        <v>7623</v>
      </c>
      <c r="D63" s="17">
        <v>7623</v>
      </c>
      <c r="E63" s="17">
        <v>29120</v>
      </c>
      <c r="F63" s="17">
        <v>1126015</v>
      </c>
      <c r="G63" s="17">
        <v>1153558</v>
      </c>
      <c r="H63" s="17">
        <f t="shared" si="21"/>
        <v>3158.2696783025326</v>
      </c>
      <c r="I63" s="17">
        <v>17</v>
      </c>
      <c r="J63" s="17">
        <v>1745416</v>
      </c>
      <c r="K63" s="108">
        <v>840088061</v>
      </c>
      <c r="L63" s="17">
        <f t="shared" si="22"/>
        <v>2300035.7590691308</v>
      </c>
      <c r="M63" s="99">
        <v>4.3674401976376984</v>
      </c>
      <c r="N63" s="99">
        <v>147.7128427128427</v>
      </c>
      <c r="O63" s="99">
        <v>3.8200183654729107</v>
      </c>
      <c r="P63" s="99">
        <v>38.668097527472526</v>
      </c>
      <c r="Q63" s="99">
        <f t="shared" si="23"/>
        <v>5.3826942381744134</v>
      </c>
      <c r="R63" s="99">
        <v>1.4737013656877245</v>
      </c>
    </row>
    <row r="64" spans="1:18" s="38" customFormat="1" ht="15" x14ac:dyDescent="0.25">
      <c r="A64" s="105" t="s">
        <v>187</v>
      </c>
      <c r="B64" s="106"/>
      <c r="C64" s="107">
        <v>2546</v>
      </c>
      <c r="D64" s="17">
        <v>2546</v>
      </c>
      <c r="E64" s="17">
        <v>9615</v>
      </c>
      <c r="F64" s="17">
        <v>349663</v>
      </c>
      <c r="G64" s="17">
        <v>360585</v>
      </c>
      <c r="H64" s="17">
        <f t="shared" si="21"/>
        <v>987.22792607802876</v>
      </c>
      <c r="I64" s="17">
        <v>9</v>
      </c>
      <c r="J64" s="17">
        <v>656936</v>
      </c>
      <c r="K64" s="108">
        <v>310764984</v>
      </c>
      <c r="L64" s="17">
        <f t="shared" si="22"/>
        <v>850828.15605749481</v>
      </c>
      <c r="M64" s="99">
        <v>3.875567787425259</v>
      </c>
      <c r="N64" s="99">
        <v>137.3381775333857</v>
      </c>
      <c r="O64" s="99">
        <v>3.7765121759622939</v>
      </c>
      <c r="P64" s="99">
        <v>36.36640665626625</v>
      </c>
      <c r="Q64" s="99">
        <f t="shared" si="23"/>
        <v>9.1164357918382617</v>
      </c>
      <c r="R64" s="99">
        <v>2.4959440908523649</v>
      </c>
    </row>
    <row r="65" spans="1:18" s="38" customFormat="1" x14ac:dyDescent="0.2">
      <c r="A65" s="102" t="s">
        <v>86</v>
      </c>
      <c r="B65" s="33"/>
      <c r="C65" s="34"/>
      <c r="D65" s="34"/>
      <c r="E65" s="34"/>
      <c r="F65" s="34"/>
      <c r="G65" s="34"/>
      <c r="H65" s="34"/>
      <c r="I65" s="36"/>
      <c r="J65" s="34"/>
      <c r="K65" s="34"/>
      <c r="L65" s="34"/>
      <c r="M65" s="34"/>
      <c r="N65" s="34"/>
      <c r="O65" s="34"/>
      <c r="P65" s="34"/>
      <c r="Q65" s="34"/>
      <c r="R65" s="33"/>
    </row>
    <row r="66" spans="1:18" ht="15" x14ac:dyDescent="0.25">
      <c r="A66" s="105" t="s">
        <v>182</v>
      </c>
      <c r="B66" s="106"/>
      <c r="C66" s="107">
        <v>838</v>
      </c>
      <c r="D66" s="17">
        <v>838</v>
      </c>
      <c r="E66" s="17">
        <v>1941</v>
      </c>
      <c r="F66" s="17">
        <v>59787</v>
      </c>
      <c r="G66" s="17">
        <v>66864</v>
      </c>
      <c r="H66" s="17">
        <f t="shared" ref="H66:H71" si="24">G66/365.25</f>
        <v>183.06365503080082</v>
      </c>
      <c r="I66" s="17">
        <v>1</v>
      </c>
      <c r="J66" s="17">
        <v>31269274</v>
      </c>
      <c r="K66" s="108">
        <v>13503520956</v>
      </c>
      <c r="L66" s="17">
        <f t="shared" ref="L66:L71" si="25">K66/365.25</f>
        <v>36970625.478439428</v>
      </c>
      <c r="M66" s="99">
        <v>2.679947094390487E-2</v>
      </c>
      <c r="N66" s="99">
        <v>71.344868735083537</v>
      </c>
      <c r="O66" s="99">
        <v>2.3162291169451072</v>
      </c>
      <c r="P66" s="99">
        <v>30.802163833075735</v>
      </c>
      <c r="Q66" s="99">
        <f t="shared" ref="Q66:Q71" si="26">I66/(H66/1000)</f>
        <v>5.4625807609475947</v>
      </c>
      <c r="R66" s="99">
        <v>1.4955731036133046</v>
      </c>
    </row>
    <row r="67" spans="1:18" s="38" customFormat="1" ht="15" x14ac:dyDescent="0.25">
      <c r="A67" s="105" t="s">
        <v>183</v>
      </c>
      <c r="B67" s="106"/>
      <c r="C67" s="107">
        <v>4638</v>
      </c>
      <c r="D67" s="17">
        <v>4638</v>
      </c>
      <c r="E67" s="17">
        <v>14131</v>
      </c>
      <c r="F67" s="17">
        <v>465980</v>
      </c>
      <c r="G67" s="17">
        <v>499581</v>
      </c>
      <c r="H67" s="17">
        <f t="shared" si="24"/>
        <v>1367.7782340862423</v>
      </c>
      <c r="I67" s="17">
        <v>3</v>
      </c>
      <c r="J67" s="17">
        <v>13220557</v>
      </c>
      <c r="K67" s="108">
        <v>5792054797</v>
      </c>
      <c r="L67" s="17">
        <f t="shared" si="25"/>
        <v>15857781.785078714</v>
      </c>
      <c r="M67" s="99">
        <v>0.35081729158612607</v>
      </c>
      <c r="N67" s="99">
        <v>100.47003018542475</v>
      </c>
      <c r="O67" s="99">
        <v>3.0467874083656747</v>
      </c>
      <c r="P67" s="99">
        <v>32.975727124761164</v>
      </c>
      <c r="Q67" s="99">
        <f t="shared" si="26"/>
        <v>2.1933380172584624</v>
      </c>
      <c r="R67" s="99">
        <v>0.60050322169978443</v>
      </c>
    </row>
    <row r="68" spans="1:18" ht="15" x14ac:dyDescent="0.25">
      <c r="A68" s="105" t="s">
        <v>184</v>
      </c>
      <c r="B68" s="106"/>
      <c r="C68" s="107">
        <v>9724</v>
      </c>
      <c r="D68" s="17">
        <v>9724</v>
      </c>
      <c r="E68" s="17">
        <v>36847</v>
      </c>
      <c r="F68" s="17">
        <v>1283308</v>
      </c>
      <c r="G68" s="17">
        <v>1333647</v>
      </c>
      <c r="H68" s="17">
        <f t="shared" si="24"/>
        <v>3651.3264887063656</v>
      </c>
      <c r="I68" s="17">
        <v>23</v>
      </c>
      <c r="J68" s="17">
        <v>7687433</v>
      </c>
      <c r="K68" s="108">
        <v>3448705532</v>
      </c>
      <c r="L68" s="17">
        <f t="shared" si="25"/>
        <v>9442041.1553730313</v>
      </c>
      <c r="M68" s="99">
        <v>1.2649215934629934</v>
      </c>
      <c r="N68" s="99">
        <v>131.97326203208556</v>
      </c>
      <c r="O68" s="99">
        <v>3.789284245166598</v>
      </c>
      <c r="P68" s="99">
        <v>34.828018563248023</v>
      </c>
      <c r="Q68" s="99">
        <f t="shared" si="26"/>
        <v>6.2990806412791391</v>
      </c>
      <c r="R68" s="99">
        <v>1.7245942891934674</v>
      </c>
    </row>
    <row r="69" spans="1:18" ht="15" x14ac:dyDescent="0.25">
      <c r="A69" s="105" t="s">
        <v>185</v>
      </c>
      <c r="B69" s="106"/>
      <c r="C69" s="107">
        <v>9456</v>
      </c>
      <c r="D69" s="17">
        <v>9456</v>
      </c>
      <c r="E69" s="17">
        <v>35138</v>
      </c>
      <c r="F69" s="17">
        <v>1323548</v>
      </c>
      <c r="G69" s="17">
        <v>1355525</v>
      </c>
      <c r="H69" s="17">
        <f t="shared" si="24"/>
        <v>3711.2251882272417</v>
      </c>
      <c r="I69" s="17">
        <v>27</v>
      </c>
      <c r="J69" s="17">
        <v>3722679</v>
      </c>
      <c r="K69" s="108">
        <v>1675526573</v>
      </c>
      <c r="L69" s="17">
        <f t="shared" si="25"/>
        <v>4587341.7467488023</v>
      </c>
      <c r="M69" s="99">
        <v>2.5401061977140653</v>
      </c>
      <c r="N69" s="99">
        <v>139.9691201353638</v>
      </c>
      <c r="O69" s="99">
        <v>3.7159475465313028</v>
      </c>
      <c r="P69" s="99">
        <v>37.667140986965677</v>
      </c>
      <c r="Q69" s="99">
        <f t="shared" si="26"/>
        <v>7.2752254661478029</v>
      </c>
      <c r="R69" s="99">
        <v>1.9918481769056271</v>
      </c>
    </row>
    <row r="70" spans="1:18" ht="15" x14ac:dyDescent="0.25">
      <c r="A70" s="105" t="s">
        <v>186</v>
      </c>
      <c r="B70" s="106"/>
      <c r="C70" s="107">
        <v>7606</v>
      </c>
      <c r="D70" s="17">
        <v>7606</v>
      </c>
      <c r="E70" s="17">
        <v>29064</v>
      </c>
      <c r="F70" s="17">
        <v>1123792</v>
      </c>
      <c r="G70" s="17">
        <v>1150049</v>
      </c>
      <c r="H70" s="17">
        <f t="shared" si="24"/>
        <v>3148.6625598904861</v>
      </c>
      <c r="I70" s="17">
        <v>45</v>
      </c>
      <c r="J70" s="17">
        <v>1744821</v>
      </c>
      <c r="K70" s="108">
        <v>838608724</v>
      </c>
      <c r="L70" s="17">
        <f t="shared" si="25"/>
        <v>2295985.555099247</v>
      </c>
      <c r="M70" s="99">
        <v>4.3591864151107762</v>
      </c>
      <c r="N70" s="99">
        <v>147.75072311333159</v>
      </c>
      <c r="O70" s="99">
        <v>3.8211937943728636</v>
      </c>
      <c r="P70" s="99">
        <v>38.666116157445636</v>
      </c>
      <c r="Q70" s="99">
        <f t="shared" si="26"/>
        <v>14.29178235014334</v>
      </c>
      <c r="R70" s="99">
        <v>3.9128767556860624</v>
      </c>
    </row>
    <row r="71" spans="1:18" ht="15" x14ac:dyDescent="0.25">
      <c r="A71" s="105" t="s">
        <v>187</v>
      </c>
      <c r="B71" s="106"/>
      <c r="C71" s="107">
        <v>2536</v>
      </c>
      <c r="D71" s="17">
        <v>2536</v>
      </c>
      <c r="E71" s="17">
        <v>9578</v>
      </c>
      <c r="F71" s="17">
        <v>348373</v>
      </c>
      <c r="G71" s="17">
        <v>358875</v>
      </c>
      <c r="H71" s="17">
        <f t="shared" si="24"/>
        <v>982.5462012320329</v>
      </c>
      <c r="I71" s="17">
        <v>22</v>
      </c>
      <c r="J71" s="17">
        <v>656601</v>
      </c>
      <c r="K71" s="108">
        <v>309911300</v>
      </c>
      <c r="L71" s="17">
        <f t="shared" si="25"/>
        <v>848490.89664613281</v>
      </c>
      <c r="M71" s="99">
        <v>3.862315165526705</v>
      </c>
      <c r="N71" s="99">
        <v>137.37105678233439</v>
      </c>
      <c r="O71" s="99">
        <v>3.7768138801261828</v>
      </c>
      <c r="P71" s="99">
        <v>36.372207141365628</v>
      </c>
      <c r="Q71" s="99">
        <f t="shared" si="26"/>
        <v>22.390804597701148</v>
      </c>
      <c r="R71" s="99">
        <v>6.1302681992337158</v>
      </c>
    </row>
    <row r="72" spans="1:18" x14ac:dyDescent="0.2">
      <c r="A72" s="20" t="s">
        <v>87</v>
      </c>
      <c r="B72" s="100"/>
      <c r="C72" s="109"/>
      <c r="D72" s="109"/>
      <c r="E72" s="109"/>
      <c r="F72" s="109"/>
      <c r="G72" s="109"/>
      <c r="H72" s="109"/>
      <c r="I72" s="109"/>
      <c r="J72" s="109"/>
      <c r="K72" s="109"/>
      <c r="L72" s="109"/>
      <c r="M72" s="109"/>
      <c r="N72" s="109"/>
      <c r="O72" s="109"/>
      <c r="P72" s="109"/>
      <c r="Q72" s="109"/>
      <c r="R72" s="100"/>
    </row>
    <row r="73" spans="1:18" x14ac:dyDescent="0.2">
      <c r="A73" s="102" t="s">
        <v>6</v>
      </c>
      <c r="B73" s="33"/>
      <c r="C73" s="34"/>
      <c r="D73" s="34"/>
      <c r="E73" s="34"/>
      <c r="F73" s="34"/>
      <c r="G73" s="34"/>
      <c r="H73" s="34"/>
      <c r="I73" s="34"/>
      <c r="J73" s="34"/>
      <c r="K73" s="34"/>
      <c r="L73" s="34"/>
      <c r="M73" s="34"/>
      <c r="N73" s="34"/>
      <c r="O73" s="34"/>
      <c r="P73" s="34"/>
      <c r="Q73" s="34"/>
      <c r="R73" s="33"/>
    </row>
    <row r="74" spans="1:18" ht="15" x14ac:dyDescent="0.25">
      <c r="A74" s="105" t="s">
        <v>182</v>
      </c>
      <c r="B74" s="106"/>
      <c r="C74" s="107">
        <v>661</v>
      </c>
      <c r="D74" s="17">
        <v>661</v>
      </c>
      <c r="E74" s="17">
        <v>1452</v>
      </c>
      <c r="F74" s="17">
        <v>45199</v>
      </c>
      <c r="G74" s="17">
        <v>50893</v>
      </c>
      <c r="H74" s="17">
        <f t="shared" ref="H74:H79" si="27">G74/365.25</f>
        <v>139.33744010951403</v>
      </c>
      <c r="I74" s="17">
        <v>1</v>
      </c>
      <c r="J74" s="17">
        <v>25933969</v>
      </c>
      <c r="K74" s="108">
        <v>11336098341</v>
      </c>
      <c r="L74" s="17">
        <f t="shared" ref="L74:L79" si="28">K74/365.25</f>
        <v>31036545.765913758</v>
      </c>
      <c r="M74" s="99">
        <v>2.5487807130485891E-2</v>
      </c>
      <c r="N74" s="99">
        <v>68.379727685325264</v>
      </c>
      <c r="O74" s="99">
        <v>2.1966717095310138</v>
      </c>
      <c r="P74" s="99">
        <v>31.128787878787879</v>
      </c>
      <c r="Q74" s="99">
        <f t="shared" ref="Q74:Q79" si="29">I74/(H74/1000)</f>
        <v>7.1768219597980067</v>
      </c>
      <c r="R74" s="99">
        <v>1.9649067651739924</v>
      </c>
    </row>
    <row r="75" spans="1:18" ht="15" x14ac:dyDescent="0.25">
      <c r="A75" s="105" t="s">
        <v>183</v>
      </c>
      <c r="B75" s="106"/>
      <c r="C75" s="107">
        <v>3820</v>
      </c>
      <c r="D75" s="17">
        <v>3820</v>
      </c>
      <c r="E75" s="17">
        <v>11869</v>
      </c>
      <c r="F75" s="17">
        <v>390378</v>
      </c>
      <c r="G75" s="17">
        <v>417626</v>
      </c>
      <c r="H75" s="17">
        <f t="shared" si="27"/>
        <v>1143.397672826831</v>
      </c>
      <c r="I75" s="17">
        <v>1</v>
      </c>
      <c r="J75" s="17">
        <v>11485494</v>
      </c>
      <c r="K75" s="108">
        <v>5088477649</v>
      </c>
      <c r="L75" s="17">
        <f t="shared" si="28"/>
        <v>13931492.536618754</v>
      </c>
      <c r="M75" s="99">
        <v>0.33259344352101877</v>
      </c>
      <c r="N75" s="99">
        <v>102.19319371727748</v>
      </c>
      <c r="O75" s="99">
        <v>3.1070680628272251</v>
      </c>
      <c r="P75" s="99">
        <v>32.890555227904628</v>
      </c>
      <c r="Q75" s="99">
        <f t="shared" si="29"/>
        <v>0.87458635238227511</v>
      </c>
      <c r="R75" s="99">
        <v>0.23944869332848051</v>
      </c>
    </row>
    <row r="76" spans="1:18" ht="15" x14ac:dyDescent="0.25">
      <c r="A76" s="105" t="s">
        <v>184</v>
      </c>
      <c r="B76" s="106"/>
      <c r="C76" s="107">
        <v>8214</v>
      </c>
      <c r="D76" s="17">
        <v>8214</v>
      </c>
      <c r="E76" s="17">
        <v>31305</v>
      </c>
      <c r="F76" s="17">
        <v>1092323</v>
      </c>
      <c r="G76" s="17">
        <v>1136162</v>
      </c>
      <c r="H76" s="17">
        <f t="shared" si="27"/>
        <v>3110.6420260095824</v>
      </c>
      <c r="I76" s="17">
        <v>12</v>
      </c>
      <c r="J76" s="17">
        <v>6875510</v>
      </c>
      <c r="K76" s="108">
        <v>3104597955</v>
      </c>
      <c r="L76" s="17">
        <f t="shared" si="28"/>
        <v>8499925.9548254628</v>
      </c>
      <c r="M76" s="99">
        <v>1.1946750131990209</v>
      </c>
      <c r="N76" s="99">
        <v>132.98307767226686</v>
      </c>
      <c r="O76" s="99">
        <v>3.8111760409057704</v>
      </c>
      <c r="P76" s="99">
        <v>34.892924452962788</v>
      </c>
      <c r="Q76" s="99">
        <f t="shared" si="29"/>
        <v>3.8577245146378774</v>
      </c>
      <c r="R76" s="99">
        <v>1.0561874098940116</v>
      </c>
    </row>
    <row r="77" spans="1:18" ht="15" x14ac:dyDescent="0.25">
      <c r="A77" s="105" t="s">
        <v>185</v>
      </c>
      <c r="B77" s="106"/>
      <c r="C77" s="107">
        <v>7943</v>
      </c>
      <c r="D77" s="17">
        <v>7943</v>
      </c>
      <c r="E77" s="17">
        <v>30157</v>
      </c>
      <c r="F77" s="17">
        <v>1136773</v>
      </c>
      <c r="G77" s="17">
        <v>1164748</v>
      </c>
      <c r="H77" s="17">
        <f t="shared" si="27"/>
        <v>3188.9062286105409</v>
      </c>
      <c r="I77" s="17">
        <v>15</v>
      </c>
      <c r="J77" s="17">
        <v>3244661</v>
      </c>
      <c r="K77" s="108">
        <v>1489716246</v>
      </c>
      <c r="L77" s="17">
        <f t="shared" si="28"/>
        <v>4078620.7967145792</v>
      </c>
      <c r="M77" s="99">
        <v>2.4480215344530598</v>
      </c>
      <c r="N77" s="99">
        <v>143.11632884300641</v>
      </c>
      <c r="O77" s="99">
        <v>3.7966763187712451</v>
      </c>
      <c r="P77" s="99">
        <v>37.69516198560865</v>
      </c>
      <c r="Q77" s="99">
        <f t="shared" si="29"/>
        <v>4.7038071754576949</v>
      </c>
      <c r="R77" s="99">
        <v>1.2878322177844477</v>
      </c>
    </row>
    <row r="78" spans="1:18" ht="15" x14ac:dyDescent="0.25">
      <c r="A78" s="105" t="s">
        <v>186</v>
      </c>
      <c r="B78" s="106"/>
      <c r="C78" s="107">
        <v>6665</v>
      </c>
      <c r="D78" s="17">
        <v>6665</v>
      </c>
      <c r="E78" s="17">
        <v>25730</v>
      </c>
      <c r="F78" s="17">
        <v>995648</v>
      </c>
      <c r="G78" s="17">
        <v>1019805</v>
      </c>
      <c r="H78" s="17">
        <f t="shared" si="27"/>
        <v>2792.0739219712527</v>
      </c>
      <c r="I78" s="17">
        <v>24</v>
      </c>
      <c r="J78" s="17">
        <v>1582659</v>
      </c>
      <c r="K78" s="108">
        <v>777035919</v>
      </c>
      <c r="L78" s="17">
        <f t="shared" si="28"/>
        <v>2127408.4024640657</v>
      </c>
      <c r="M78" s="99">
        <v>4.211267240763803</v>
      </c>
      <c r="N78" s="99">
        <v>149.38454613653414</v>
      </c>
      <c r="O78" s="99">
        <v>3.86046511627907</v>
      </c>
      <c r="P78" s="99">
        <v>38.695996890788962</v>
      </c>
      <c r="Q78" s="99">
        <f t="shared" si="29"/>
        <v>8.5957609543000864</v>
      </c>
      <c r="R78" s="99">
        <v>2.3533910894729875</v>
      </c>
    </row>
    <row r="79" spans="1:18" ht="15" x14ac:dyDescent="0.25">
      <c r="A79" s="105" t="s">
        <v>187</v>
      </c>
      <c r="B79" s="106"/>
      <c r="C79" s="107">
        <v>2247</v>
      </c>
      <c r="D79" s="17">
        <v>2247</v>
      </c>
      <c r="E79" s="17">
        <v>8434</v>
      </c>
      <c r="F79" s="17">
        <v>307354</v>
      </c>
      <c r="G79" s="17">
        <v>316783</v>
      </c>
      <c r="H79" s="17">
        <f t="shared" si="27"/>
        <v>867.30458590006845</v>
      </c>
      <c r="I79" s="17">
        <v>13</v>
      </c>
      <c r="J79" s="17">
        <v>605209</v>
      </c>
      <c r="K79" s="108">
        <v>290871056</v>
      </c>
      <c r="L79" s="17">
        <f t="shared" si="28"/>
        <v>796361.54962354549</v>
      </c>
      <c r="M79" s="99">
        <v>3.7127669945423811</v>
      </c>
      <c r="N79" s="99">
        <v>136.78415665331553</v>
      </c>
      <c r="O79" s="99">
        <v>3.7534490431686693</v>
      </c>
      <c r="P79" s="99">
        <v>36.442257529049087</v>
      </c>
      <c r="Q79" s="99">
        <f t="shared" si="29"/>
        <v>14.988967210993014</v>
      </c>
      <c r="R79" s="99">
        <v>4.1037555676914481</v>
      </c>
    </row>
    <row r="80" spans="1:18" x14ac:dyDescent="0.2">
      <c r="A80" s="102" t="s">
        <v>3</v>
      </c>
      <c r="B80" s="33"/>
      <c r="C80" s="34"/>
      <c r="D80" s="34"/>
      <c r="E80" s="34"/>
      <c r="F80" s="34"/>
      <c r="G80" s="34"/>
      <c r="H80" s="34"/>
      <c r="I80" s="34"/>
      <c r="J80" s="34"/>
      <c r="K80" s="34"/>
      <c r="L80" s="34"/>
      <c r="M80" s="34"/>
      <c r="N80" s="34"/>
      <c r="O80" s="34"/>
      <c r="P80" s="34"/>
      <c r="Q80" s="34"/>
      <c r="R80" s="33"/>
    </row>
    <row r="81" spans="1:18" ht="15" x14ac:dyDescent="0.25">
      <c r="A81" s="105" t="s">
        <v>182</v>
      </c>
      <c r="B81" s="106"/>
      <c r="C81" s="107">
        <v>663</v>
      </c>
      <c r="D81" s="17">
        <v>663</v>
      </c>
      <c r="E81" s="17">
        <v>1454</v>
      </c>
      <c r="F81" s="17">
        <v>45319</v>
      </c>
      <c r="G81" s="17">
        <v>51067</v>
      </c>
      <c r="H81" s="17">
        <f t="shared" ref="H81:H86" si="30">G81/365.25</f>
        <v>139.81382614647501</v>
      </c>
      <c r="I81" s="17">
        <v>0</v>
      </c>
      <c r="J81" s="17">
        <v>25934584</v>
      </c>
      <c r="K81" s="108">
        <v>11337401089</v>
      </c>
      <c r="L81" s="17">
        <f t="shared" ref="L81:L86" si="31">K81/365.25</f>
        <v>31040112.495550994</v>
      </c>
      <c r="M81" s="99">
        <v>2.5564319828688981E-2</v>
      </c>
      <c r="N81" s="99">
        <v>68.354449472096533</v>
      </c>
      <c r="O81" s="99">
        <v>2.1930618401206639</v>
      </c>
      <c r="P81" s="99">
        <v>31.168500687757909</v>
      </c>
      <c r="Q81" s="99">
        <f t="shared" ref="Q81:Q86" si="32">I81/(H81/1000)</f>
        <v>0</v>
      </c>
      <c r="R81" s="99">
        <v>0</v>
      </c>
    </row>
    <row r="82" spans="1:18" ht="15" x14ac:dyDescent="0.25">
      <c r="A82" s="105" t="s">
        <v>183</v>
      </c>
      <c r="B82" s="106"/>
      <c r="C82" s="107">
        <v>3820</v>
      </c>
      <c r="D82" s="17">
        <v>3820</v>
      </c>
      <c r="E82" s="17">
        <v>11851</v>
      </c>
      <c r="F82" s="17">
        <v>389718</v>
      </c>
      <c r="G82" s="17">
        <v>417091</v>
      </c>
      <c r="H82" s="17">
        <f t="shared" si="30"/>
        <v>1141.9329226557152</v>
      </c>
      <c r="I82" s="17">
        <v>0</v>
      </c>
      <c r="J82" s="17">
        <v>11485828</v>
      </c>
      <c r="K82" s="108">
        <v>5089263373</v>
      </c>
      <c r="L82" s="17">
        <f t="shared" si="31"/>
        <v>13933643.731690623</v>
      </c>
      <c r="M82" s="99">
        <v>0.33258377193181021</v>
      </c>
      <c r="N82" s="99">
        <v>102.02041884816754</v>
      </c>
      <c r="O82" s="99">
        <v>3.1023560209424086</v>
      </c>
      <c r="P82" s="99">
        <v>32.88481984642646</v>
      </c>
      <c r="Q82" s="99">
        <f t="shared" si="32"/>
        <v>0</v>
      </c>
      <c r="R82" s="99">
        <v>0</v>
      </c>
    </row>
    <row r="83" spans="1:18" ht="15" x14ac:dyDescent="0.25">
      <c r="A83" s="105" t="s">
        <v>184</v>
      </c>
      <c r="B83" s="106"/>
      <c r="C83" s="107">
        <v>8205</v>
      </c>
      <c r="D83" s="17">
        <v>8205</v>
      </c>
      <c r="E83" s="17">
        <v>31236</v>
      </c>
      <c r="F83" s="17">
        <v>1089974</v>
      </c>
      <c r="G83" s="17">
        <v>1133856</v>
      </c>
      <c r="H83" s="17">
        <f t="shared" si="30"/>
        <v>3104.3285420944558</v>
      </c>
      <c r="I83" s="17">
        <v>10</v>
      </c>
      <c r="J83" s="17">
        <v>6875872</v>
      </c>
      <c r="K83" s="108">
        <v>3105365299</v>
      </c>
      <c r="L83" s="17">
        <f t="shared" si="31"/>
        <v>8502026.8281998634</v>
      </c>
      <c r="M83" s="99">
        <v>1.1933031912170557</v>
      </c>
      <c r="N83" s="99">
        <v>132.84265691651433</v>
      </c>
      <c r="O83" s="99">
        <v>3.8069469835466179</v>
      </c>
      <c r="P83" s="99">
        <v>34.894800870790114</v>
      </c>
      <c r="Q83" s="99">
        <f t="shared" si="32"/>
        <v>3.2213085259503855</v>
      </c>
      <c r="R83" s="99">
        <v>0.8819462083368611</v>
      </c>
    </row>
    <row r="84" spans="1:18" ht="15" x14ac:dyDescent="0.25">
      <c r="A84" s="105" t="s">
        <v>185</v>
      </c>
      <c r="B84" s="106"/>
      <c r="C84" s="107">
        <v>7933</v>
      </c>
      <c r="D84" s="17">
        <v>7933</v>
      </c>
      <c r="E84" s="17">
        <v>30082</v>
      </c>
      <c r="F84" s="17">
        <v>1133390</v>
      </c>
      <c r="G84" s="17">
        <v>1161724</v>
      </c>
      <c r="H84" s="17">
        <f t="shared" si="30"/>
        <v>3180.6269678302533</v>
      </c>
      <c r="I84" s="17">
        <v>8</v>
      </c>
      <c r="J84" s="17">
        <v>3244881</v>
      </c>
      <c r="K84" s="108">
        <v>1490404088</v>
      </c>
      <c r="L84" s="17">
        <f t="shared" si="31"/>
        <v>4080504.0054757018</v>
      </c>
      <c r="M84" s="99">
        <v>2.4447737836919132</v>
      </c>
      <c r="N84" s="99">
        <v>142.87028866759107</v>
      </c>
      <c r="O84" s="99">
        <v>3.7920080675658641</v>
      </c>
      <c r="P84" s="99">
        <v>37.676683731134901</v>
      </c>
      <c r="Q84" s="99">
        <f t="shared" si="32"/>
        <v>2.5152273689792066</v>
      </c>
      <c r="R84" s="99">
        <v>0.68863172319759247</v>
      </c>
    </row>
    <row r="85" spans="1:18" ht="15" x14ac:dyDescent="0.25">
      <c r="A85" s="105" t="s">
        <v>186</v>
      </c>
      <c r="B85" s="106"/>
      <c r="C85" s="107">
        <v>6667</v>
      </c>
      <c r="D85" s="17">
        <v>6667</v>
      </c>
      <c r="E85" s="17">
        <v>25691</v>
      </c>
      <c r="F85" s="17">
        <v>995021</v>
      </c>
      <c r="G85" s="17">
        <v>1019830</v>
      </c>
      <c r="H85" s="17">
        <f t="shared" si="30"/>
        <v>2792.1423682409309</v>
      </c>
      <c r="I85" s="17">
        <v>15</v>
      </c>
      <c r="J85" s="17">
        <v>1582834</v>
      </c>
      <c r="K85" s="108">
        <v>777706013</v>
      </c>
      <c r="L85" s="17">
        <f t="shared" si="31"/>
        <v>2129243.0198494182</v>
      </c>
      <c r="M85" s="99">
        <v>4.2120651944550094</v>
      </c>
      <c r="N85" s="99">
        <v>149.24568771561422</v>
      </c>
      <c r="O85" s="99">
        <v>3.8534573271336434</v>
      </c>
      <c r="P85" s="99">
        <v>38.730333579852868</v>
      </c>
      <c r="Q85" s="99">
        <f t="shared" si="32"/>
        <v>5.3722188992283026</v>
      </c>
      <c r="R85" s="99">
        <v>1.4708333741898159</v>
      </c>
    </row>
    <row r="86" spans="1:18" ht="15" x14ac:dyDescent="0.25">
      <c r="A86" s="105" t="s">
        <v>187</v>
      </c>
      <c r="B86" s="106"/>
      <c r="C86" s="107">
        <v>2248</v>
      </c>
      <c r="D86" s="17">
        <v>2248</v>
      </c>
      <c r="E86" s="17">
        <v>8428</v>
      </c>
      <c r="F86" s="17">
        <v>307214</v>
      </c>
      <c r="G86" s="17">
        <v>316789</v>
      </c>
      <c r="H86" s="17">
        <f t="shared" si="30"/>
        <v>867.32101300479121</v>
      </c>
      <c r="I86" s="17">
        <v>7</v>
      </c>
      <c r="J86" s="17">
        <v>605302</v>
      </c>
      <c r="K86" s="108">
        <v>291281813</v>
      </c>
      <c r="L86" s="17">
        <f t="shared" si="31"/>
        <v>797486.14099931554</v>
      </c>
      <c r="M86" s="99">
        <v>3.7138486243230653</v>
      </c>
      <c r="N86" s="99">
        <v>136.66103202846975</v>
      </c>
      <c r="O86" s="99">
        <v>3.7491103202846974</v>
      </c>
      <c r="P86" s="99">
        <v>36.451589938300899</v>
      </c>
      <c r="Q86" s="99">
        <f t="shared" si="32"/>
        <v>8.0708294795589488</v>
      </c>
      <c r="R86" s="99">
        <v>2.2096726843419434</v>
      </c>
    </row>
    <row r="87" spans="1:18" x14ac:dyDescent="0.2">
      <c r="A87" s="102" t="s">
        <v>86</v>
      </c>
      <c r="B87" s="33"/>
      <c r="C87" s="34"/>
      <c r="D87" s="34"/>
      <c r="E87" s="34"/>
      <c r="F87" s="34"/>
      <c r="G87" s="34"/>
      <c r="H87" s="34"/>
      <c r="I87" s="34"/>
      <c r="J87" s="34"/>
      <c r="K87" s="34"/>
      <c r="L87" s="34"/>
      <c r="M87" s="34"/>
      <c r="N87" s="34"/>
      <c r="O87" s="34"/>
      <c r="P87" s="34"/>
      <c r="Q87" s="34"/>
      <c r="R87" s="33"/>
    </row>
    <row r="88" spans="1:18" ht="15" x14ac:dyDescent="0.25">
      <c r="A88" s="105" t="s">
        <v>182</v>
      </c>
      <c r="B88" s="106"/>
      <c r="C88" s="107">
        <v>661</v>
      </c>
      <c r="D88" s="17">
        <v>661</v>
      </c>
      <c r="E88" s="17">
        <v>1452</v>
      </c>
      <c r="F88" s="17">
        <v>45199</v>
      </c>
      <c r="G88" s="17">
        <v>50893</v>
      </c>
      <c r="H88" s="17">
        <f t="shared" ref="H88:H93" si="33">G88/365.25</f>
        <v>139.33744010951403</v>
      </c>
      <c r="I88" s="17">
        <v>1</v>
      </c>
      <c r="J88" s="17">
        <v>25933707</v>
      </c>
      <c r="K88" s="108">
        <v>11335645925</v>
      </c>
      <c r="L88" s="17">
        <f t="shared" ref="L88:L93" si="34">K88/365.25</f>
        <v>31035307.118412048</v>
      </c>
      <c r="M88" s="99">
        <v>2.5488064625701214E-2</v>
      </c>
      <c r="N88" s="99">
        <v>68.379727685325264</v>
      </c>
      <c r="O88" s="99">
        <v>2.1966717095310138</v>
      </c>
      <c r="P88" s="99">
        <v>31.128787878787879</v>
      </c>
      <c r="Q88" s="99">
        <f t="shared" ref="Q88:Q93" si="35">I88/(H88/1000)</f>
        <v>7.1768219597980067</v>
      </c>
      <c r="R88" s="99">
        <v>1.9649067651739924</v>
      </c>
    </row>
    <row r="89" spans="1:18" ht="15" x14ac:dyDescent="0.25">
      <c r="A89" s="105" t="s">
        <v>183</v>
      </c>
      <c r="B89" s="106"/>
      <c r="C89" s="107">
        <v>3813</v>
      </c>
      <c r="D89" s="17">
        <v>3813</v>
      </c>
      <c r="E89" s="17">
        <v>11833</v>
      </c>
      <c r="F89" s="17">
        <v>389178</v>
      </c>
      <c r="G89" s="17">
        <v>416452</v>
      </c>
      <c r="H89" s="17">
        <f t="shared" si="33"/>
        <v>1140.1834360027378</v>
      </c>
      <c r="I89" s="17">
        <v>1</v>
      </c>
      <c r="J89" s="17">
        <v>11485130</v>
      </c>
      <c r="K89" s="108">
        <v>5087878019</v>
      </c>
      <c r="L89" s="17">
        <f t="shared" si="34"/>
        <v>13929850.839151267</v>
      </c>
      <c r="M89" s="99">
        <v>0.3319945007152727</v>
      </c>
      <c r="N89" s="99">
        <v>102.06608969315499</v>
      </c>
      <c r="O89" s="99">
        <v>3.1033307107264623</v>
      </c>
      <c r="P89" s="99">
        <v>32.889208146708356</v>
      </c>
      <c r="Q89" s="99">
        <f t="shared" si="35"/>
        <v>0.87705185711678657</v>
      </c>
      <c r="R89" s="99">
        <v>0.24012371173628655</v>
      </c>
    </row>
    <row r="90" spans="1:18" ht="15" x14ac:dyDescent="0.25">
      <c r="A90" s="105" t="s">
        <v>184</v>
      </c>
      <c r="B90" s="106"/>
      <c r="C90" s="107">
        <v>8196</v>
      </c>
      <c r="D90" s="17">
        <v>8196</v>
      </c>
      <c r="E90" s="17">
        <v>31187</v>
      </c>
      <c r="F90" s="17">
        <v>1088504</v>
      </c>
      <c r="G90" s="17">
        <v>1131639</v>
      </c>
      <c r="H90" s="17">
        <f t="shared" si="33"/>
        <v>3098.2587268993839</v>
      </c>
      <c r="I90" s="17">
        <v>21</v>
      </c>
      <c r="J90" s="17">
        <v>6875123</v>
      </c>
      <c r="K90" s="108">
        <v>3103907678</v>
      </c>
      <c r="L90" s="17">
        <f t="shared" si="34"/>
        <v>8498036.0793976728</v>
      </c>
      <c r="M90" s="99">
        <v>1.1921241263610847</v>
      </c>
      <c r="N90" s="99">
        <v>132.80917520741826</v>
      </c>
      <c r="O90" s="99">
        <v>3.8051488530990727</v>
      </c>
      <c r="P90" s="99">
        <v>34.902491422708181</v>
      </c>
      <c r="Q90" s="99">
        <f t="shared" si="35"/>
        <v>6.7780007581923218</v>
      </c>
      <c r="R90" s="99">
        <v>1.8557154710998827</v>
      </c>
    </row>
    <row r="91" spans="1:18" ht="15" x14ac:dyDescent="0.25">
      <c r="A91" s="105" t="s">
        <v>185</v>
      </c>
      <c r="B91" s="106"/>
      <c r="C91" s="107">
        <v>7923</v>
      </c>
      <c r="D91" s="17">
        <v>7923</v>
      </c>
      <c r="E91" s="17">
        <v>30061</v>
      </c>
      <c r="F91" s="17">
        <v>1132782</v>
      </c>
      <c r="G91" s="17">
        <v>1160495</v>
      </c>
      <c r="H91" s="17">
        <f t="shared" si="33"/>
        <v>3177.2621492128678</v>
      </c>
      <c r="I91" s="17">
        <v>22</v>
      </c>
      <c r="J91" s="17">
        <v>3244229</v>
      </c>
      <c r="K91" s="108">
        <v>1489058972</v>
      </c>
      <c r="L91" s="17">
        <f t="shared" si="34"/>
        <v>4076821.2785763177</v>
      </c>
      <c r="M91" s="99">
        <v>2.4421827189141085</v>
      </c>
      <c r="N91" s="99">
        <v>142.97387353275275</v>
      </c>
      <c r="O91" s="99">
        <v>3.7941436324624509</v>
      </c>
      <c r="P91" s="99">
        <v>37.682778350686938</v>
      </c>
      <c r="Q91" s="99">
        <f t="shared" si="35"/>
        <v>6.9242004489463556</v>
      </c>
      <c r="R91" s="99">
        <v>1.8957427649408227</v>
      </c>
    </row>
    <row r="92" spans="1:18" ht="15" x14ac:dyDescent="0.25">
      <c r="A92" s="105" t="s">
        <v>186</v>
      </c>
      <c r="B92" s="106"/>
      <c r="C92" s="107">
        <v>6652</v>
      </c>
      <c r="D92" s="17">
        <v>6652</v>
      </c>
      <c r="E92" s="17">
        <v>25637</v>
      </c>
      <c r="F92" s="17">
        <v>992858</v>
      </c>
      <c r="G92" s="17">
        <v>1016607</v>
      </c>
      <c r="H92" s="17">
        <f t="shared" si="33"/>
        <v>2783.3182751540039</v>
      </c>
      <c r="I92" s="17">
        <v>39</v>
      </c>
      <c r="J92" s="17">
        <v>1582219</v>
      </c>
      <c r="K92" s="108">
        <v>776352882</v>
      </c>
      <c r="L92" s="17">
        <f t="shared" si="34"/>
        <v>2125538.3490759754</v>
      </c>
      <c r="M92" s="99">
        <v>4.2042220451151193</v>
      </c>
      <c r="N92" s="99">
        <v>149.25706554419725</v>
      </c>
      <c r="O92" s="99">
        <v>3.8540288634996993</v>
      </c>
      <c r="P92" s="99">
        <v>38.727542224129188</v>
      </c>
      <c r="Q92" s="99">
        <f t="shared" si="35"/>
        <v>14.012051854846563</v>
      </c>
      <c r="R92" s="99">
        <v>3.8362907200127481</v>
      </c>
    </row>
    <row r="93" spans="1:18" ht="15" x14ac:dyDescent="0.25">
      <c r="A93" s="105" t="s">
        <v>187</v>
      </c>
      <c r="B93" s="106"/>
      <c r="C93" s="107">
        <v>2238</v>
      </c>
      <c r="D93" s="17">
        <v>2238</v>
      </c>
      <c r="E93" s="17">
        <v>8391</v>
      </c>
      <c r="F93" s="17">
        <v>305924</v>
      </c>
      <c r="G93" s="17">
        <v>315079</v>
      </c>
      <c r="H93" s="17">
        <f t="shared" si="33"/>
        <v>862.63928815879535</v>
      </c>
      <c r="I93" s="17">
        <v>20</v>
      </c>
      <c r="J93" s="17">
        <v>604952</v>
      </c>
      <c r="K93" s="108">
        <v>290484176</v>
      </c>
      <c r="L93" s="17">
        <f t="shared" si="34"/>
        <v>795302.32991101989</v>
      </c>
      <c r="M93" s="99">
        <v>3.6994670651555825</v>
      </c>
      <c r="N93" s="99">
        <v>136.6952636282395</v>
      </c>
      <c r="O93" s="99">
        <v>3.7493297587131367</v>
      </c>
      <c r="P93" s="99">
        <v>36.458586580860448</v>
      </c>
      <c r="Q93" s="99">
        <f t="shared" si="35"/>
        <v>23.184661624544955</v>
      </c>
      <c r="R93" s="99">
        <v>6.3476144078151835</v>
      </c>
    </row>
    <row r="94" spans="1:18" x14ac:dyDescent="0.2">
      <c r="A94" s="12" t="s">
        <v>179</v>
      </c>
      <c r="B94" s="12"/>
      <c r="C94" s="12"/>
      <c r="D94" s="12"/>
      <c r="E94" s="12"/>
      <c r="F94" s="12"/>
      <c r="G94" s="12"/>
      <c r="H94" s="12"/>
      <c r="I94" s="12"/>
      <c r="J94" s="12"/>
      <c r="K94" s="12"/>
      <c r="L94" s="12"/>
      <c r="M94" s="12"/>
      <c r="N94" s="12"/>
      <c r="O94" s="12"/>
      <c r="P94" s="12"/>
      <c r="Q94" s="12"/>
      <c r="R94" s="12"/>
    </row>
    <row r="95" spans="1:18" x14ac:dyDescent="0.2">
      <c r="A95" s="13" t="s">
        <v>85</v>
      </c>
      <c r="B95" s="14"/>
      <c r="C95" s="14"/>
      <c r="D95" s="14"/>
      <c r="E95" s="14"/>
      <c r="F95" s="14"/>
      <c r="G95" s="14"/>
      <c r="H95" s="14"/>
      <c r="I95" s="14"/>
      <c r="J95" s="14"/>
      <c r="K95" s="14"/>
      <c r="L95" s="14"/>
      <c r="M95" s="14"/>
      <c r="N95" s="14"/>
      <c r="O95" s="14"/>
      <c r="P95" s="14"/>
      <c r="Q95" s="14"/>
      <c r="R95" s="14"/>
    </row>
    <row r="96" spans="1:18" x14ac:dyDescent="0.2">
      <c r="A96" s="102" t="s">
        <v>6</v>
      </c>
      <c r="B96" s="33"/>
      <c r="C96" s="34"/>
      <c r="D96" s="34"/>
      <c r="E96" s="34"/>
      <c r="F96" s="34"/>
      <c r="G96" s="34"/>
      <c r="H96" s="34"/>
      <c r="I96" s="34"/>
      <c r="J96" s="34"/>
      <c r="K96" s="34"/>
      <c r="L96" s="34"/>
      <c r="M96" s="34"/>
      <c r="N96" s="34"/>
      <c r="O96" s="34"/>
      <c r="P96" s="34"/>
      <c r="Q96" s="34"/>
      <c r="R96" s="33"/>
    </row>
    <row r="97" spans="1:18" ht="15" x14ac:dyDescent="0.25">
      <c r="A97" s="105" t="s">
        <v>182</v>
      </c>
      <c r="B97" s="106"/>
      <c r="C97" s="107">
        <v>19513</v>
      </c>
      <c r="D97" s="17">
        <v>19513</v>
      </c>
      <c r="E97" s="17">
        <v>66361</v>
      </c>
      <c r="F97" s="17">
        <v>2073480</v>
      </c>
      <c r="G97" s="17">
        <v>2175360</v>
      </c>
      <c r="H97" s="17">
        <f t="shared" ref="H97:H102" si="36">G97/365.25</f>
        <v>5955.811088295688</v>
      </c>
      <c r="I97" s="17">
        <v>49</v>
      </c>
      <c r="J97" s="17">
        <v>31269778</v>
      </c>
      <c r="K97" s="108">
        <v>13503241877</v>
      </c>
      <c r="L97" s="17">
        <f t="shared" ref="L97:L102" si="37">K97/365.25</f>
        <v>36969861.401779599</v>
      </c>
      <c r="M97" s="99">
        <v>0.62402105956748399</v>
      </c>
      <c r="N97" s="99">
        <v>106.26146671449803</v>
      </c>
      <c r="O97" s="99">
        <v>3.400860964485215</v>
      </c>
      <c r="P97" s="99">
        <v>31.245460436099517</v>
      </c>
      <c r="Q97" s="99">
        <f t="shared" ref="Q97:Q102" si="38">I97/(H97/1000)</f>
        <v>8.2272589364518982</v>
      </c>
      <c r="R97" s="99">
        <v>2.2525007355104441</v>
      </c>
    </row>
    <row r="98" spans="1:18" ht="15" x14ac:dyDescent="0.25">
      <c r="A98" s="105" t="s">
        <v>183</v>
      </c>
      <c r="B98" s="106"/>
      <c r="C98" s="107">
        <v>51289</v>
      </c>
      <c r="D98" s="17">
        <v>51289</v>
      </c>
      <c r="E98" s="17">
        <v>158964</v>
      </c>
      <c r="F98" s="17">
        <v>5104337</v>
      </c>
      <c r="G98" s="17">
        <v>5394287</v>
      </c>
      <c r="H98" s="17">
        <f t="shared" si="36"/>
        <v>14768.752908966462</v>
      </c>
      <c r="I98" s="17">
        <v>120</v>
      </c>
      <c r="J98" s="17">
        <v>13221751</v>
      </c>
      <c r="K98" s="108">
        <v>5791049177</v>
      </c>
      <c r="L98" s="17">
        <f t="shared" si="37"/>
        <v>15855028.547570158</v>
      </c>
      <c r="M98" s="99">
        <v>3.8791382472714848</v>
      </c>
      <c r="N98" s="99">
        <v>99.521086392793777</v>
      </c>
      <c r="O98" s="99">
        <v>3.0993780342763557</v>
      </c>
      <c r="P98" s="99">
        <v>32.110018620568177</v>
      </c>
      <c r="Q98" s="99">
        <f t="shared" si="38"/>
        <v>8.1252628938727209</v>
      </c>
      <c r="R98" s="99">
        <v>2.2245757409644686</v>
      </c>
    </row>
    <row r="99" spans="1:18" ht="15" x14ac:dyDescent="0.25">
      <c r="A99" s="105" t="s">
        <v>184</v>
      </c>
      <c r="B99" s="106"/>
      <c r="C99" s="107">
        <v>77323</v>
      </c>
      <c r="D99" s="17">
        <v>77323</v>
      </c>
      <c r="E99" s="17">
        <v>212070</v>
      </c>
      <c r="F99" s="17">
        <v>7119271</v>
      </c>
      <c r="G99" s="17">
        <v>7525930</v>
      </c>
      <c r="H99" s="17">
        <f t="shared" si="36"/>
        <v>20604.873374401097</v>
      </c>
      <c r="I99" s="17">
        <v>192</v>
      </c>
      <c r="J99" s="17">
        <v>7690253</v>
      </c>
      <c r="K99" s="108">
        <v>3447647057</v>
      </c>
      <c r="L99" s="17">
        <f t="shared" si="37"/>
        <v>9439143.2087611221</v>
      </c>
      <c r="M99" s="99">
        <v>10.05467570442741</v>
      </c>
      <c r="N99" s="99">
        <v>92.071841496061978</v>
      </c>
      <c r="O99" s="99">
        <v>2.742650957671068</v>
      </c>
      <c r="P99" s="99">
        <v>33.57038242089876</v>
      </c>
      <c r="Q99" s="99">
        <f t="shared" si="38"/>
        <v>9.3181839320854678</v>
      </c>
      <c r="R99" s="99">
        <v>2.5511797213101901</v>
      </c>
    </row>
    <row r="100" spans="1:18" ht="15" x14ac:dyDescent="0.25">
      <c r="A100" s="105" t="s">
        <v>185</v>
      </c>
      <c r="B100" s="106"/>
      <c r="C100" s="107">
        <v>76057</v>
      </c>
      <c r="D100" s="17">
        <v>76057</v>
      </c>
      <c r="E100" s="17">
        <v>214109</v>
      </c>
      <c r="F100" s="17">
        <v>8407109</v>
      </c>
      <c r="G100" s="17">
        <v>8617530</v>
      </c>
      <c r="H100" s="17">
        <f t="shared" si="36"/>
        <v>23593.511293634496</v>
      </c>
      <c r="I100" s="17">
        <v>280</v>
      </c>
      <c r="J100" s="17">
        <v>3726287</v>
      </c>
      <c r="K100" s="108">
        <v>1675439855</v>
      </c>
      <c r="L100" s="17">
        <f t="shared" si="37"/>
        <v>4587104.3258042438</v>
      </c>
      <c r="M100" s="99">
        <v>20.410934530807744</v>
      </c>
      <c r="N100" s="99">
        <v>110.53695254874634</v>
      </c>
      <c r="O100" s="99">
        <v>2.8151123499480653</v>
      </c>
      <c r="P100" s="99">
        <v>39.265556328785806</v>
      </c>
      <c r="Q100" s="99">
        <f t="shared" si="38"/>
        <v>11.867669738312486</v>
      </c>
      <c r="R100" s="99">
        <v>3.2491908934462659</v>
      </c>
    </row>
    <row r="101" spans="1:18" ht="15" x14ac:dyDescent="0.25">
      <c r="A101" s="105" t="s">
        <v>186</v>
      </c>
      <c r="B101" s="106"/>
      <c r="C101" s="107">
        <v>64627</v>
      </c>
      <c r="D101" s="17">
        <v>64627</v>
      </c>
      <c r="E101" s="17">
        <v>201300</v>
      </c>
      <c r="F101" s="17">
        <v>7982757</v>
      </c>
      <c r="G101" s="17">
        <v>8115133</v>
      </c>
      <c r="H101" s="17">
        <f t="shared" si="36"/>
        <v>22218.02327173169</v>
      </c>
      <c r="I101" s="17">
        <v>308</v>
      </c>
      <c r="J101" s="17">
        <v>1747999</v>
      </c>
      <c r="K101" s="108">
        <v>839460023</v>
      </c>
      <c r="L101" s="17">
        <f t="shared" si="37"/>
        <v>2298316.284736482</v>
      </c>
      <c r="M101" s="99">
        <v>36.971989114410249</v>
      </c>
      <c r="N101" s="99">
        <v>123.52046358333205</v>
      </c>
      <c r="O101" s="99">
        <v>3.1147972209757531</v>
      </c>
      <c r="P101" s="99">
        <v>39.656020864381517</v>
      </c>
      <c r="Q101" s="99">
        <f t="shared" si="38"/>
        <v>13.862619380360124</v>
      </c>
      <c r="R101" s="99">
        <v>3.7953783382231689</v>
      </c>
    </row>
    <row r="102" spans="1:18" ht="15" x14ac:dyDescent="0.25">
      <c r="A102" s="105" t="s">
        <v>187</v>
      </c>
      <c r="B102" s="106"/>
      <c r="C102" s="107">
        <v>23497</v>
      </c>
      <c r="D102" s="17">
        <v>23497</v>
      </c>
      <c r="E102" s="17">
        <v>83903</v>
      </c>
      <c r="F102" s="17">
        <v>2942940</v>
      </c>
      <c r="G102" s="17">
        <v>2983904</v>
      </c>
      <c r="H102" s="17">
        <f t="shared" si="36"/>
        <v>8169.483915126626</v>
      </c>
      <c r="I102" s="17">
        <v>131</v>
      </c>
      <c r="J102" s="17">
        <v>657410</v>
      </c>
      <c r="K102" s="108">
        <v>310417249</v>
      </c>
      <c r="L102" s="17">
        <f t="shared" si="37"/>
        <v>849876.10951403144</v>
      </c>
      <c r="M102" s="99">
        <v>35.741774539480687</v>
      </c>
      <c r="N102" s="99">
        <v>125.24747840149806</v>
      </c>
      <c r="O102" s="99">
        <v>3.5707962718644932</v>
      </c>
      <c r="P102" s="99">
        <v>35.075503855642829</v>
      </c>
      <c r="Q102" s="99">
        <f t="shared" si="38"/>
        <v>16.035284647227254</v>
      </c>
      <c r="R102" s="99">
        <v>4.3902216693298444</v>
      </c>
    </row>
    <row r="103" spans="1:18" x14ac:dyDescent="0.2">
      <c r="A103" s="102" t="s">
        <v>3</v>
      </c>
      <c r="B103" s="33"/>
      <c r="C103" s="34"/>
      <c r="D103" s="34"/>
      <c r="E103" s="34"/>
      <c r="F103" s="34"/>
      <c r="G103" s="34"/>
      <c r="H103" s="34"/>
      <c r="I103" s="34"/>
      <c r="J103" s="34"/>
      <c r="K103" s="34"/>
      <c r="L103" s="34"/>
      <c r="M103" s="34"/>
      <c r="N103" s="34"/>
      <c r="O103" s="34"/>
      <c r="P103" s="34"/>
      <c r="Q103" s="34"/>
      <c r="R103" s="33"/>
    </row>
    <row r="104" spans="1:18" ht="15" x14ac:dyDescent="0.25">
      <c r="A104" s="105" t="s">
        <v>182</v>
      </c>
      <c r="B104" s="106"/>
      <c r="C104" s="107">
        <v>19461</v>
      </c>
      <c r="D104" s="17">
        <v>19461</v>
      </c>
      <c r="E104" s="17">
        <v>66017</v>
      </c>
      <c r="F104" s="17">
        <v>2062543</v>
      </c>
      <c r="G104" s="17">
        <v>2167015</v>
      </c>
      <c r="H104" s="17">
        <f t="shared" ref="H104:H109" si="39">G104/365.25</f>
        <v>5932.9637234770707</v>
      </c>
      <c r="I104" s="17">
        <v>17</v>
      </c>
      <c r="J104" s="17">
        <v>31270365</v>
      </c>
      <c r="K104" s="108">
        <v>13504826637</v>
      </c>
      <c r="L104" s="17">
        <f t="shared" ref="L104:L109" si="40">K104/365.25</f>
        <v>36974200.23819302</v>
      </c>
      <c r="M104" s="99">
        <v>0.62234642927896744</v>
      </c>
      <c r="N104" s="99">
        <v>105.98340270284159</v>
      </c>
      <c r="O104" s="99">
        <v>3.3922717229330455</v>
      </c>
      <c r="P104" s="99">
        <v>31.242604177711801</v>
      </c>
      <c r="Q104" s="99">
        <f t="shared" ref="Q104:Q109" si="41">I104/(H104/1000)</f>
        <v>2.8653470326693626</v>
      </c>
      <c r="R104" s="99">
        <v>0.78448926288004461</v>
      </c>
    </row>
    <row r="105" spans="1:18" ht="15" x14ac:dyDescent="0.25">
      <c r="A105" s="105" t="s">
        <v>183</v>
      </c>
      <c r="B105" s="106"/>
      <c r="C105" s="107">
        <v>51231</v>
      </c>
      <c r="D105" s="17">
        <v>51231</v>
      </c>
      <c r="E105" s="17">
        <v>158614</v>
      </c>
      <c r="F105" s="17">
        <v>5093007</v>
      </c>
      <c r="G105" s="17">
        <v>5387017</v>
      </c>
      <c r="H105" s="17">
        <f t="shared" si="39"/>
        <v>14748.848733744011</v>
      </c>
      <c r="I105" s="17">
        <v>64</v>
      </c>
      <c r="J105" s="17">
        <v>13222129</v>
      </c>
      <c r="K105" s="108">
        <v>5791970344</v>
      </c>
      <c r="L105" s="17">
        <f t="shared" si="40"/>
        <v>15857550.565366188</v>
      </c>
      <c r="M105" s="99">
        <v>3.8746407632235327</v>
      </c>
      <c r="N105" s="99">
        <v>99.412601745037179</v>
      </c>
      <c r="O105" s="99">
        <v>3.0960551228748221</v>
      </c>
      <c r="P105" s="99">
        <v>32.10944178950156</v>
      </c>
      <c r="Q105" s="99">
        <f t="shared" si="41"/>
        <v>4.3393217433692897</v>
      </c>
      <c r="R105" s="99">
        <v>1.1880415450703052</v>
      </c>
    </row>
    <row r="106" spans="1:18" ht="15" x14ac:dyDescent="0.25">
      <c r="A106" s="105" t="s">
        <v>184</v>
      </c>
      <c r="B106" s="106"/>
      <c r="C106" s="107">
        <v>77316</v>
      </c>
      <c r="D106" s="17">
        <v>77316</v>
      </c>
      <c r="E106" s="17">
        <v>211620</v>
      </c>
      <c r="F106" s="17">
        <v>7108394</v>
      </c>
      <c r="G106" s="17">
        <v>7521852</v>
      </c>
      <c r="H106" s="17">
        <f t="shared" si="39"/>
        <v>20593.708418891172</v>
      </c>
      <c r="I106" s="17">
        <v>122</v>
      </c>
      <c r="J106" s="17">
        <v>7690561</v>
      </c>
      <c r="K106" s="108">
        <v>3448516183</v>
      </c>
      <c r="L106" s="17">
        <f t="shared" si="40"/>
        <v>9441522.7460643388</v>
      </c>
      <c r="M106" s="99">
        <v>10.053362817094877</v>
      </c>
      <c r="N106" s="99">
        <v>91.939495059237416</v>
      </c>
      <c r="O106" s="99">
        <v>2.7370790004656218</v>
      </c>
      <c r="P106" s="99">
        <v>33.59036953029014</v>
      </c>
      <c r="Q106" s="99">
        <f t="shared" si="41"/>
        <v>5.9241394273644303</v>
      </c>
      <c r="R106" s="99">
        <v>1.6219409794290023</v>
      </c>
    </row>
    <row r="107" spans="1:18" ht="15" x14ac:dyDescent="0.25">
      <c r="A107" s="105" t="s">
        <v>185</v>
      </c>
      <c r="B107" s="106"/>
      <c r="C107" s="107">
        <v>76163</v>
      </c>
      <c r="D107" s="17">
        <v>76163</v>
      </c>
      <c r="E107" s="17">
        <v>214335</v>
      </c>
      <c r="F107" s="17">
        <v>8416267</v>
      </c>
      <c r="G107" s="17">
        <v>8638782</v>
      </c>
      <c r="H107" s="17">
        <f t="shared" si="39"/>
        <v>23651.696098562628</v>
      </c>
      <c r="I107" s="17">
        <v>173</v>
      </c>
      <c r="J107" s="17">
        <v>3726465</v>
      </c>
      <c r="K107" s="108">
        <v>1676205555</v>
      </c>
      <c r="L107" s="17">
        <f t="shared" si="40"/>
        <v>4589200.6981519507</v>
      </c>
      <c r="M107" s="99">
        <v>20.438404761617242</v>
      </c>
      <c r="N107" s="99">
        <v>110.50335464726967</v>
      </c>
      <c r="O107" s="99">
        <v>2.8141617320746293</v>
      </c>
      <c r="P107" s="99">
        <v>39.266881283971351</v>
      </c>
      <c r="Q107" s="99">
        <f t="shared" si="41"/>
        <v>7.3144860004570091</v>
      </c>
      <c r="R107" s="99">
        <v>2.0025971253817958</v>
      </c>
    </row>
    <row r="108" spans="1:18" ht="15" x14ac:dyDescent="0.25">
      <c r="A108" s="105" t="s">
        <v>186</v>
      </c>
      <c r="B108" s="106"/>
      <c r="C108" s="107">
        <v>64724</v>
      </c>
      <c r="D108" s="17">
        <v>64724</v>
      </c>
      <c r="E108" s="17">
        <v>201345</v>
      </c>
      <c r="F108" s="17">
        <v>7985115</v>
      </c>
      <c r="G108" s="17">
        <v>8131605</v>
      </c>
      <c r="H108" s="17">
        <f t="shared" si="39"/>
        <v>22263.121149897332</v>
      </c>
      <c r="I108" s="17">
        <v>227</v>
      </c>
      <c r="J108" s="17">
        <v>1748163</v>
      </c>
      <c r="K108" s="108">
        <v>840181886</v>
      </c>
      <c r="L108" s="17">
        <f t="shared" si="40"/>
        <v>2300292.6379192332</v>
      </c>
      <c r="M108" s="99">
        <v>37.024007486716052</v>
      </c>
      <c r="N108" s="99">
        <v>123.37177862925654</v>
      </c>
      <c r="O108" s="99">
        <v>3.1108244237068168</v>
      </c>
      <c r="P108" s="99">
        <v>39.65886910526708</v>
      </c>
      <c r="Q108" s="99">
        <f t="shared" si="41"/>
        <v>10.196234322744402</v>
      </c>
      <c r="R108" s="99">
        <v>2.7915768166309114</v>
      </c>
    </row>
    <row r="109" spans="1:18" ht="15" x14ac:dyDescent="0.25">
      <c r="A109" s="105" t="s">
        <v>187</v>
      </c>
      <c r="B109" s="106"/>
      <c r="C109" s="107">
        <v>23570</v>
      </c>
      <c r="D109" s="17">
        <v>23570</v>
      </c>
      <c r="E109" s="17">
        <v>84196</v>
      </c>
      <c r="F109" s="17">
        <v>2950046</v>
      </c>
      <c r="G109" s="17">
        <v>2994185</v>
      </c>
      <c r="H109" s="17">
        <f t="shared" si="39"/>
        <v>8197.6317590691306</v>
      </c>
      <c r="I109" s="17">
        <v>113</v>
      </c>
      <c r="J109" s="17">
        <v>657481</v>
      </c>
      <c r="K109" s="108">
        <v>310848388</v>
      </c>
      <c r="L109" s="17">
        <f t="shared" si="40"/>
        <v>851056.50376454485</v>
      </c>
      <c r="M109" s="99">
        <v>35.848944684333084</v>
      </c>
      <c r="N109" s="99">
        <v>125.1610521849809</v>
      </c>
      <c r="O109" s="99">
        <v>3.5721680101824353</v>
      </c>
      <c r="P109" s="99">
        <v>35.037840277447863</v>
      </c>
      <c r="Q109" s="99">
        <f t="shared" si="41"/>
        <v>13.784468895542528</v>
      </c>
      <c r="R109" s="99">
        <v>3.7739819015859073</v>
      </c>
    </row>
    <row r="110" spans="1:18" x14ac:dyDescent="0.2">
      <c r="A110" s="102" t="s">
        <v>86</v>
      </c>
      <c r="B110" s="33"/>
      <c r="C110" s="34"/>
      <c r="D110" s="34"/>
      <c r="E110" s="34"/>
      <c r="F110" s="34"/>
      <c r="G110" s="34"/>
      <c r="H110" s="34"/>
      <c r="I110" s="34"/>
      <c r="J110" s="34"/>
      <c r="K110" s="34"/>
      <c r="L110" s="34"/>
      <c r="M110" s="34"/>
      <c r="N110" s="34"/>
      <c r="O110" s="34"/>
      <c r="P110" s="34"/>
      <c r="Q110" s="34"/>
      <c r="R110" s="33"/>
    </row>
    <row r="111" spans="1:18" ht="15" x14ac:dyDescent="0.25">
      <c r="A111" s="105" t="s">
        <v>182</v>
      </c>
      <c r="B111" s="106"/>
      <c r="C111" s="107">
        <v>19367</v>
      </c>
      <c r="D111" s="17">
        <v>19367</v>
      </c>
      <c r="E111" s="17">
        <v>65707</v>
      </c>
      <c r="F111" s="17">
        <v>2052898</v>
      </c>
      <c r="G111" s="17">
        <v>2153651</v>
      </c>
      <c r="H111" s="17">
        <f t="shared" ref="H111:H116" si="42">G111/365.25</f>
        <v>5896.3750855578373</v>
      </c>
      <c r="I111" s="17">
        <v>66</v>
      </c>
      <c r="J111" s="17">
        <v>31269492</v>
      </c>
      <c r="K111" s="108">
        <v>13502687630</v>
      </c>
      <c r="L111" s="17">
        <f t="shared" ref="L111:L116" si="43">K111/365.25</f>
        <v>36968343.956194386</v>
      </c>
      <c r="M111" s="99">
        <v>0.61935767936364294</v>
      </c>
      <c r="N111" s="99">
        <v>105.99979346310735</v>
      </c>
      <c r="O111" s="99">
        <v>3.3927299013786336</v>
      </c>
      <c r="P111" s="99">
        <v>31.243216095697566</v>
      </c>
      <c r="Q111" s="99">
        <f t="shared" ref="Q111:Q116" si="44">I111/(H111/1000)</f>
        <v>11.193317765970438</v>
      </c>
      <c r="R111" s="99">
        <v>3.06456338561819</v>
      </c>
    </row>
    <row r="112" spans="1:18" ht="15" x14ac:dyDescent="0.25">
      <c r="A112" s="105" t="s">
        <v>183</v>
      </c>
      <c r="B112" s="106"/>
      <c r="C112" s="107">
        <v>51027</v>
      </c>
      <c r="D112" s="17">
        <v>51027</v>
      </c>
      <c r="E112" s="17">
        <v>157842</v>
      </c>
      <c r="F112" s="17">
        <v>5069947</v>
      </c>
      <c r="G112" s="17">
        <v>5356174</v>
      </c>
      <c r="H112" s="17">
        <f t="shared" si="42"/>
        <v>14664.405201916496</v>
      </c>
      <c r="I112" s="17">
        <v>178</v>
      </c>
      <c r="J112" s="17">
        <v>13221378</v>
      </c>
      <c r="K112" s="108">
        <v>5790364825</v>
      </c>
      <c r="L112" s="17">
        <f t="shared" si="43"/>
        <v>15853154.893908283</v>
      </c>
      <c r="M112" s="99">
        <v>3.8594312937728579</v>
      </c>
      <c r="N112" s="99">
        <v>99.358124130362356</v>
      </c>
      <c r="O112" s="99">
        <v>3.0933035451819624</v>
      </c>
      <c r="P112" s="99">
        <v>32.120392544443177</v>
      </c>
      <c r="Q112" s="99">
        <f t="shared" si="44"/>
        <v>12.138235240303992</v>
      </c>
      <c r="R112" s="99">
        <v>3.3232676907060896</v>
      </c>
    </row>
    <row r="113" spans="1:18" ht="15" x14ac:dyDescent="0.25">
      <c r="A113" s="105" t="s">
        <v>184</v>
      </c>
      <c r="B113" s="106"/>
      <c r="C113" s="107">
        <v>77018</v>
      </c>
      <c r="D113" s="17">
        <v>77018</v>
      </c>
      <c r="E113" s="17">
        <v>210726</v>
      </c>
      <c r="F113" s="17">
        <v>7078608</v>
      </c>
      <c r="G113" s="17">
        <v>7478682</v>
      </c>
      <c r="H113" s="17">
        <f t="shared" si="42"/>
        <v>20475.515400410677</v>
      </c>
      <c r="I113" s="17">
        <v>309</v>
      </c>
      <c r="J113" s="17">
        <v>7689848</v>
      </c>
      <c r="K113" s="108">
        <v>3446883380</v>
      </c>
      <c r="L113" s="17">
        <f t="shared" si="43"/>
        <v>9437052.3750855587</v>
      </c>
      <c r="M113" s="99">
        <v>10.015542569892148</v>
      </c>
      <c r="N113" s="99">
        <v>91.908488924666955</v>
      </c>
      <c r="O113" s="99">
        <v>2.7360616998623697</v>
      </c>
      <c r="P113" s="99">
        <v>33.591526437174338</v>
      </c>
      <c r="Q113" s="99">
        <f t="shared" si="44"/>
        <v>15.09119521327421</v>
      </c>
      <c r="R113" s="99">
        <v>4.1317440693426999</v>
      </c>
    </row>
    <row r="114" spans="1:18" ht="15" x14ac:dyDescent="0.25">
      <c r="A114" s="105" t="s">
        <v>185</v>
      </c>
      <c r="B114" s="106"/>
      <c r="C114" s="107">
        <v>75784</v>
      </c>
      <c r="D114" s="17">
        <v>75784</v>
      </c>
      <c r="E114" s="17">
        <v>212965</v>
      </c>
      <c r="F114" s="17">
        <v>8369259</v>
      </c>
      <c r="G114" s="17">
        <v>8573110</v>
      </c>
      <c r="H114" s="17">
        <f t="shared" si="42"/>
        <v>23471.895961670089</v>
      </c>
      <c r="I114" s="17">
        <v>447</v>
      </c>
      <c r="J114" s="17">
        <v>3725809</v>
      </c>
      <c r="K114" s="108">
        <v>1674699119</v>
      </c>
      <c r="L114" s="17">
        <f t="shared" si="43"/>
        <v>4585076.3011635868</v>
      </c>
      <c r="M114" s="99">
        <v>20.34028045989475</v>
      </c>
      <c r="N114" s="99">
        <v>110.4356988282487</v>
      </c>
      <c r="O114" s="99">
        <v>2.8101578169534465</v>
      </c>
      <c r="P114" s="99">
        <v>39.298753316272624</v>
      </c>
      <c r="Q114" s="99">
        <f t="shared" si="44"/>
        <v>19.044051691859782</v>
      </c>
      <c r="R114" s="99">
        <v>5.2139771914742727</v>
      </c>
    </row>
    <row r="115" spans="1:18" ht="15" x14ac:dyDescent="0.25">
      <c r="A115" s="105" t="s">
        <v>186</v>
      </c>
      <c r="B115" s="106"/>
      <c r="C115" s="107">
        <v>64363</v>
      </c>
      <c r="D115" s="17">
        <v>64363</v>
      </c>
      <c r="E115" s="17">
        <v>200050</v>
      </c>
      <c r="F115" s="17">
        <v>7942800</v>
      </c>
      <c r="G115" s="17">
        <v>8065382</v>
      </c>
      <c r="H115" s="17">
        <f t="shared" si="42"/>
        <v>22081.81245722108</v>
      </c>
      <c r="I115" s="17">
        <v>529</v>
      </c>
      <c r="J115" s="17">
        <v>1747583</v>
      </c>
      <c r="K115" s="108">
        <v>838716239</v>
      </c>
      <c r="L115" s="17">
        <f t="shared" si="43"/>
        <v>2296279.9151266254</v>
      </c>
      <c r="M115" s="99">
        <v>36.829724253440325</v>
      </c>
      <c r="N115" s="99">
        <v>123.40630486459612</v>
      </c>
      <c r="O115" s="99">
        <v>3.1081521992449077</v>
      </c>
      <c r="P115" s="99">
        <v>39.704073981504621</v>
      </c>
      <c r="Q115" s="99">
        <f t="shared" si="44"/>
        <v>23.95636685280375</v>
      </c>
      <c r="R115" s="99">
        <v>6.5588957844774125</v>
      </c>
    </row>
    <row r="116" spans="1:18" ht="15" x14ac:dyDescent="0.25">
      <c r="A116" s="105" t="s">
        <v>187</v>
      </c>
      <c r="B116" s="106"/>
      <c r="C116" s="107">
        <v>23418</v>
      </c>
      <c r="D116" s="17">
        <v>23418</v>
      </c>
      <c r="E116" s="17">
        <v>83527</v>
      </c>
      <c r="F116" s="17">
        <v>2931099</v>
      </c>
      <c r="G116" s="17">
        <v>2966969</v>
      </c>
      <c r="H116" s="17">
        <f t="shared" si="42"/>
        <v>8123.1184120465432</v>
      </c>
      <c r="I116" s="17">
        <v>240</v>
      </c>
      <c r="J116" s="17">
        <v>657144</v>
      </c>
      <c r="K116" s="108">
        <v>309998638</v>
      </c>
      <c r="L116" s="17">
        <f t="shared" si="43"/>
        <v>848730.01505817939</v>
      </c>
      <c r="M116" s="99">
        <v>35.636024980826114</v>
      </c>
      <c r="N116" s="99">
        <v>125.16436074814246</v>
      </c>
      <c r="O116" s="99">
        <v>3.5667862328123667</v>
      </c>
      <c r="P116" s="99">
        <v>35.091635040166651</v>
      </c>
      <c r="Q116" s="99">
        <f t="shared" si="44"/>
        <v>29.54530364152777</v>
      </c>
      <c r="R116" s="99">
        <v>8.0890632831013747</v>
      </c>
    </row>
    <row r="117" spans="1:18" x14ac:dyDescent="0.2">
      <c r="A117" s="20" t="s">
        <v>87</v>
      </c>
      <c r="B117" s="100"/>
      <c r="C117" s="109"/>
      <c r="D117" s="109"/>
      <c r="E117" s="109"/>
      <c r="F117" s="109"/>
      <c r="G117" s="109"/>
      <c r="H117" s="109"/>
      <c r="I117" s="109"/>
      <c r="J117" s="109"/>
      <c r="K117" s="109"/>
      <c r="L117" s="109"/>
      <c r="M117" s="109"/>
      <c r="N117" s="109"/>
      <c r="O117" s="109"/>
      <c r="P117" s="109"/>
      <c r="Q117" s="109"/>
      <c r="R117" s="100"/>
    </row>
    <row r="118" spans="1:18" x14ac:dyDescent="0.2">
      <c r="A118" s="102" t="s">
        <v>6</v>
      </c>
      <c r="B118" s="33"/>
      <c r="C118" s="34"/>
      <c r="D118" s="34"/>
      <c r="E118" s="34"/>
      <c r="F118" s="34"/>
      <c r="G118" s="34"/>
      <c r="H118" s="34"/>
      <c r="I118" s="34"/>
      <c r="J118" s="34"/>
      <c r="K118" s="34"/>
      <c r="L118" s="34"/>
      <c r="M118" s="34"/>
      <c r="N118" s="34"/>
      <c r="O118" s="34"/>
      <c r="P118" s="34"/>
      <c r="Q118" s="34"/>
      <c r="R118" s="33"/>
    </row>
    <row r="119" spans="1:18" ht="15" x14ac:dyDescent="0.25">
      <c r="A119" s="105" t="s">
        <v>182</v>
      </c>
      <c r="B119" s="106"/>
      <c r="C119" s="107">
        <v>15174</v>
      </c>
      <c r="D119" s="17">
        <v>15174</v>
      </c>
      <c r="E119" s="17">
        <v>52735</v>
      </c>
      <c r="F119" s="17">
        <v>1646537</v>
      </c>
      <c r="G119" s="17">
        <v>1726016</v>
      </c>
      <c r="H119" s="17">
        <f t="shared" ref="H119:H124" si="45">G119/365.25</f>
        <v>4725.5742642026007</v>
      </c>
      <c r="I119" s="17">
        <v>40</v>
      </c>
      <c r="J119" s="17">
        <v>25934227</v>
      </c>
      <c r="K119" s="108">
        <v>11336028362</v>
      </c>
      <c r="L119" s="17">
        <f t="shared" ref="L119:L124" si="46">K119/365.25</f>
        <v>31036354.173853524</v>
      </c>
      <c r="M119" s="99">
        <v>0.58509551875211085</v>
      </c>
      <c r="N119" s="99">
        <v>108.5104125477791</v>
      </c>
      <c r="O119" s="99">
        <v>3.4753525767760642</v>
      </c>
      <c r="P119" s="99">
        <v>31.222850099554375</v>
      </c>
      <c r="Q119" s="99">
        <f t="shared" ref="Q119:Q124" si="47">I119/(H119/1000)</f>
        <v>8.4645797026215277</v>
      </c>
      <c r="R119" s="99">
        <v>2.3174756201564759</v>
      </c>
    </row>
    <row r="120" spans="1:18" ht="15" x14ac:dyDescent="0.25">
      <c r="A120" s="105" t="s">
        <v>183</v>
      </c>
      <c r="B120" s="106"/>
      <c r="C120" s="107">
        <v>41648</v>
      </c>
      <c r="D120" s="17">
        <v>41648</v>
      </c>
      <c r="E120" s="17">
        <v>131601</v>
      </c>
      <c r="F120" s="17">
        <v>4194827</v>
      </c>
      <c r="G120" s="17">
        <v>4433600</v>
      </c>
      <c r="H120" s="17">
        <f t="shared" si="45"/>
        <v>12138.535249828885</v>
      </c>
      <c r="I120" s="17">
        <v>101</v>
      </c>
      <c r="J120" s="17">
        <v>11486724</v>
      </c>
      <c r="K120" s="108">
        <v>5088880421</v>
      </c>
      <c r="L120" s="17">
        <f t="shared" si="46"/>
        <v>13932595.26625599</v>
      </c>
      <c r="M120" s="99">
        <v>3.6257509103552938</v>
      </c>
      <c r="N120" s="99">
        <v>100.72097099500576</v>
      </c>
      <c r="O120" s="99">
        <v>3.1598396081444489</v>
      </c>
      <c r="P120" s="99">
        <v>31.875342892531211</v>
      </c>
      <c r="Q120" s="99">
        <f t="shared" si="47"/>
        <v>8.3206085348249719</v>
      </c>
      <c r="R120" s="99">
        <v>2.2780584626488634</v>
      </c>
    </row>
    <row r="121" spans="1:18" ht="15" x14ac:dyDescent="0.25">
      <c r="A121" s="105" t="s">
        <v>184</v>
      </c>
      <c r="B121" s="106"/>
      <c r="C121" s="107">
        <v>63654</v>
      </c>
      <c r="D121" s="17">
        <v>63654</v>
      </c>
      <c r="E121" s="17">
        <v>176380</v>
      </c>
      <c r="F121" s="17">
        <v>5819694</v>
      </c>
      <c r="G121" s="17">
        <v>6166721</v>
      </c>
      <c r="H121" s="17">
        <f t="shared" si="45"/>
        <v>16883.561943874058</v>
      </c>
      <c r="I121" s="17">
        <v>155</v>
      </c>
      <c r="J121" s="17">
        <v>6878724</v>
      </c>
      <c r="K121" s="108">
        <v>3106014369</v>
      </c>
      <c r="L121" s="17">
        <f t="shared" si="46"/>
        <v>8503803.8850102667</v>
      </c>
      <c r="M121" s="99">
        <v>9.2537511317505974</v>
      </c>
      <c r="N121" s="99">
        <v>91.426995946837593</v>
      </c>
      <c r="O121" s="99">
        <v>2.7709177742168598</v>
      </c>
      <c r="P121" s="99">
        <v>32.995203537816082</v>
      </c>
      <c r="Q121" s="99">
        <f t="shared" si="47"/>
        <v>9.1805272202196289</v>
      </c>
      <c r="R121" s="99">
        <v>2.5134913676165991</v>
      </c>
    </row>
    <row r="122" spans="1:18" ht="15" x14ac:dyDescent="0.25">
      <c r="A122" s="105" t="s">
        <v>185</v>
      </c>
      <c r="B122" s="106"/>
      <c r="C122" s="107">
        <v>61642</v>
      </c>
      <c r="D122" s="17">
        <v>61642</v>
      </c>
      <c r="E122" s="17">
        <v>176660</v>
      </c>
      <c r="F122" s="17">
        <v>6752698</v>
      </c>
      <c r="G122" s="17">
        <v>6942321</v>
      </c>
      <c r="H122" s="17">
        <f t="shared" si="45"/>
        <v>19007.039014373717</v>
      </c>
      <c r="I122" s="17">
        <v>239</v>
      </c>
      <c r="J122" s="17">
        <v>3248484</v>
      </c>
      <c r="K122" s="108">
        <v>1491415114</v>
      </c>
      <c r="L122" s="17">
        <f t="shared" si="46"/>
        <v>4083272.0438056127</v>
      </c>
      <c r="M122" s="99">
        <v>18.975620627960613</v>
      </c>
      <c r="N122" s="99">
        <v>109.54702962265988</v>
      </c>
      <c r="O122" s="99">
        <v>2.8659031180039585</v>
      </c>
      <c r="P122" s="99">
        <v>38.224261292878978</v>
      </c>
      <c r="Q122" s="99">
        <f t="shared" si="47"/>
        <v>12.574288915767507</v>
      </c>
      <c r="R122" s="99">
        <v>3.4426526805660527</v>
      </c>
    </row>
    <row r="123" spans="1:18" ht="15" x14ac:dyDescent="0.25">
      <c r="A123" s="105" t="s">
        <v>186</v>
      </c>
      <c r="B123" s="106"/>
      <c r="C123" s="107">
        <v>53085</v>
      </c>
      <c r="D123" s="17">
        <v>53085</v>
      </c>
      <c r="E123" s="17">
        <v>170447</v>
      </c>
      <c r="F123" s="17">
        <v>6561782</v>
      </c>
      <c r="G123" s="17">
        <v>6671525</v>
      </c>
      <c r="H123" s="17">
        <f t="shared" si="45"/>
        <v>18265.639972621491</v>
      </c>
      <c r="I123" s="17">
        <v>259</v>
      </c>
      <c r="J123" s="17">
        <v>1585944</v>
      </c>
      <c r="K123" s="108">
        <v>778756042</v>
      </c>
      <c r="L123" s="17">
        <f t="shared" si="46"/>
        <v>2132117.8425735799</v>
      </c>
      <c r="M123" s="99">
        <v>33.472178084472084</v>
      </c>
      <c r="N123" s="99">
        <v>123.60896675143637</v>
      </c>
      <c r="O123" s="99">
        <v>3.2108316850334369</v>
      </c>
      <c r="P123" s="99">
        <v>38.497491888974288</v>
      </c>
      <c r="Q123" s="99">
        <f t="shared" si="47"/>
        <v>14.179629095296802</v>
      </c>
      <c r="R123" s="99">
        <v>3.8821708679799598</v>
      </c>
    </row>
    <row r="124" spans="1:18" ht="15" x14ac:dyDescent="0.25">
      <c r="A124" s="105" t="s">
        <v>187</v>
      </c>
      <c r="B124" s="106"/>
      <c r="C124" s="107">
        <v>19255</v>
      </c>
      <c r="D124" s="17">
        <v>19255</v>
      </c>
      <c r="E124" s="17">
        <v>71298</v>
      </c>
      <c r="F124" s="17">
        <v>2427083</v>
      </c>
      <c r="G124" s="17">
        <v>2459814</v>
      </c>
      <c r="H124" s="17">
        <f t="shared" si="45"/>
        <v>6734.603696098563</v>
      </c>
      <c r="I124" s="17">
        <v>107</v>
      </c>
      <c r="J124" s="17">
        <v>606347</v>
      </c>
      <c r="K124" s="108">
        <v>291526008</v>
      </c>
      <c r="L124" s="17">
        <f t="shared" si="46"/>
        <v>798154.71047227923</v>
      </c>
      <c r="M124" s="99">
        <v>31.755743823256321</v>
      </c>
      <c r="N124" s="99">
        <v>126.0494936380161</v>
      </c>
      <c r="O124" s="99">
        <v>3.7028304336535967</v>
      </c>
      <c r="P124" s="99">
        <v>34.041389660299025</v>
      </c>
      <c r="Q124" s="99">
        <f t="shared" si="47"/>
        <v>15.88809153862853</v>
      </c>
      <c r="R124" s="99">
        <v>4.3499223925060999</v>
      </c>
    </row>
    <row r="125" spans="1:18" x14ac:dyDescent="0.2">
      <c r="A125" s="102" t="s">
        <v>3</v>
      </c>
      <c r="B125" s="33"/>
      <c r="C125" s="34"/>
      <c r="D125" s="34"/>
      <c r="E125" s="34"/>
      <c r="F125" s="34"/>
      <c r="G125" s="34"/>
      <c r="H125" s="34"/>
      <c r="I125" s="34"/>
      <c r="J125" s="34"/>
      <c r="K125" s="34"/>
      <c r="L125" s="34"/>
      <c r="M125" s="34"/>
      <c r="N125" s="34"/>
      <c r="O125" s="34"/>
      <c r="P125" s="34"/>
      <c r="Q125" s="34"/>
      <c r="R125" s="33"/>
    </row>
    <row r="126" spans="1:18" ht="15" x14ac:dyDescent="0.25">
      <c r="A126" s="105" t="s">
        <v>182</v>
      </c>
      <c r="B126" s="106"/>
      <c r="C126" s="107">
        <v>15144</v>
      </c>
      <c r="D126" s="17">
        <v>15144</v>
      </c>
      <c r="E126" s="17">
        <v>52490</v>
      </c>
      <c r="F126" s="17">
        <v>1638676</v>
      </c>
      <c r="G126" s="17">
        <v>1720062</v>
      </c>
      <c r="H126" s="17">
        <f t="shared" ref="H126:H131" si="48">G126/365.25</f>
        <v>4709.2731006160166</v>
      </c>
      <c r="I126" s="17">
        <v>15</v>
      </c>
      <c r="J126" s="17">
        <v>25934842</v>
      </c>
      <c r="K126" s="108">
        <v>11337330680</v>
      </c>
      <c r="L126" s="17">
        <f t="shared" ref="L126:L131" si="49">K126/365.25</f>
        <v>31039919.726214923</v>
      </c>
      <c r="M126" s="99">
        <v>0.58392489917617396</v>
      </c>
      <c r="N126" s="99">
        <v>108.20628631801374</v>
      </c>
      <c r="O126" s="99">
        <v>3.4660591653460116</v>
      </c>
      <c r="P126" s="99">
        <v>31.218822632882453</v>
      </c>
      <c r="Q126" s="99">
        <f t="shared" ref="Q126:Q131" si="50">I126/(H126/1000)</f>
        <v>3.1852049519145238</v>
      </c>
      <c r="R126" s="99">
        <v>0.87206158847762461</v>
      </c>
    </row>
    <row r="127" spans="1:18" ht="15" x14ac:dyDescent="0.25">
      <c r="A127" s="105" t="s">
        <v>183</v>
      </c>
      <c r="B127" s="106"/>
      <c r="C127" s="107">
        <v>41596</v>
      </c>
      <c r="D127" s="17">
        <v>41596</v>
      </c>
      <c r="E127" s="17">
        <v>131262</v>
      </c>
      <c r="F127" s="17">
        <v>4183578</v>
      </c>
      <c r="G127" s="17">
        <v>4425948</v>
      </c>
      <c r="H127" s="17">
        <f t="shared" si="48"/>
        <v>12117.58521560575</v>
      </c>
      <c r="I127" s="17">
        <v>52</v>
      </c>
      <c r="J127" s="17">
        <v>11487055</v>
      </c>
      <c r="K127" s="108">
        <v>5089666161</v>
      </c>
      <c r="L127" s="17">
        <f t="shared" si="49"/>
        <v>13934746.505133471</v>
      </c>
      <c r="M127" s="99">
        <v>3.6211195994099441</v>
      </c>
      <c r="N127" s="99">
        <v>100.57644965862102</v>
      </c>
      <c r="O127" s="99">
        <v>3.1556399653812868</v>
      </c>
      <c r="P127" s="99">
        <v>31.87196599168076</v>
      </c>
      <c r="Q127" s="99">
        <f t="shared" si="50"/>
        <v>4.29128403677585</v>
      </c>
      <c r="R127" s="99">
        <v>1.1748895377894184</v>
      </c>
    </row>
    <row r="128" spans="1:18" ht="15" x14ac:dyDescent="0.25">
      <c r="A128" s="105" t="s">
        <v>184</v>
      </c>
      <c r="B128" s="106"/>
      <c r="C128" s="107">
        <v>63664</v>
      </c>
      <c r="D128" s="17">
        <v>63664</v>
      </c>
      <c r="E128" s="17">
        <v>176019</v>
      </c>
      <c r="F128" s="17">
        <v>5810519</v>
      </c>
      <c r="G128" s="17">
        <v>6162981</v>
      </c>
      <c r="H128" s="17">
        <f t="shared" si="48"/>
        <v>16873.322381930186</v>
      </c>
      <c r="I128" s="17">
        <v>109</v>
      </c>
      <c r="J128" s="17">
        <v>6879089</v>
      </c>
      <c r="K128" s="108">
        <v>3106779201</v>
      </c>
      <c r="L128" s="17">
        <f t="shared" si="49"/>
        <v>8505897.8809034899</v>
      </c>
      <c r="M128" s="99">
        <v>9.2547138145763199</v>
      </c>
      <c r="N128" s="99">
        <v>91.26851910027645</v>
      </c>
      <c r="O128" s="99">
        <v>2.7648121387283235</v>
      </c>
      <c r="P128" s="99">
        <v>33.010748839613903</v>
      </c>
      <c r="Q128" s="99">
        <f t="shared" si="50"/>
        <v>6.4599014665143368</v>
      </c>
      <c r="R128" s="99">
        <v>1.7686246314892093</v>
      </c>
    </row>
    <row r="129" spans="1:18" ht="15" x14ac:dyDescent="0.25">
      <c r="A129" s="105" t="s">
        <v>185</v>
      </c>
      <c r="B129" s="106"/>
      <c r="C129" s="107">
        <v>61741</v>
      </c>
      <c r="D129" s="17">
        <v>61741</v>
      </c>
      <c r="E129" s="17">
        <v>176839</v>
      </c>
      <c r="F129" s="17">
        <v>6761101</v>
      </c>
      <c r="G129" s="17">
        <v>6960613</v>
      </c>
      <c r="H129" s="17">
        <f t="shared" si="48"/>
        <v>19057.119780971938</v>
      </c>
      <c r="I129" s="17">
        <v>147</v>
      </c>
      <c r="J129" s="17">
        <v>3248701</v>
      </c>
      <c r="K129" s="108">
        <v>1492100577</v>
      </c>
      <c r="L129" s="17">
        <f t="shared" si="49"/>
        <v>4085148.7392197126</v>
      </c>
      <c r="M129" s="99">
        <v>19.004826852332673</v>
      </c>
      <c r="N129" s="99">
        <v>109.50747477365123</v>
      </c>
      <c r="O129" s="99">
        <v>2.8642069289451095</v>
      </c>
      <c r="P129" s="99">
        <v>38.233087723861814</v>
      </c>
      <c r="Q129" s="99">
        <f t="shared" si="50"/>
        <v>7.7136525188226956</v>
      </c>
      <c r="R129" s="99">
        <v>2.1118829620322233</v>
      </c>
    </row>
    <row r="130" spans="1:18" ht="15" x14ac:dyDescent="0.25">
      <c r="A130" s="105" t="s">
        <v>186</v>
      </c>
      <c r="B130" s="106"/>
      <c r="C130" s="107">
        <v>53168</v>
      </c>
      <c r="D130" s="17">
        <v>53168</v>
      </c>
      <c r="E130" s="17">
        <v>170513</v>
      </c>
      <c r="F130" s="17">
        <v>6564692</v>
      </c>
      <c r="G130" s="17">
        <v>6687347</v>
      </c>
      <c r="H130" s="17">
        <f t="shared" si="48"/>
        <v>18308.958247775496</v>
      </c>
      <c r="I130" s="17">
        <v>190</v>
      </c>
      <c r="J130" s="17">
        <v>1586114</v>
      </c>
      <c r="K130" s="108">
        <v>779425699</v>
      </c>
      <c r="L130" s="17">
        <f t="shared" si="49"/>
        <v>2133951.2635181383</v>
      </c>
      <c r="M130" s="99">
        <v>33.520919681687445</v>
      </c>
      <c r="N130" s="99">
        <v>123.47073427625639</v>
      </c>
      <c r="O130" s="99">
        <v>3.2070606379777309</v>
      </c>
      <c r="P130" s="99">
        <v>38.49965691765437</v>
      </c>
      <c r="Q130" s="99">
        <f t="shared" si="50"/>
        <v>10.377433681847226</v>
      </c>
      <c r="R130" s="99">
        <v>2.8411864974256607</v>
      </c>
    </row>
    <row r="131" spans="1:18" ht="15" x14ac:dyDescent="0.25">
      <c r="A131" s="105" t="s">
        <v>187</v>
      </c>
      <c r="B131" s="106"/>
      <c r="C131" s="107">
        <v>19317</v>
      </c>
      <c r="D131" s="17">
        <v>19317</v>
      </c>
      <c r="E131" s="17">
        <v>71556</v>
      </c>
      <c r="F131" s="17">
        <v>2433905</v>
      </c>
      <c r="G131" s="17">
        <v>2468551</v>
      </c>
      <c r="H131" s="17">
        <f t="shared" si="48"/>
        <v>6758.5242984257357</v>
      </c>
      <c r="I131" s="17">
        <v>96</v>
      </c>
      <c r="J131" s="17">
        <v>606441</v>
      </c>
      <c r="K131" s="108">
        <v>291938475</v>
      </c>
      <c r="L131" s="17">
        <f t="shared" si="49"/>
        <v>799283.98357289529</v>
      </c>
      <c r="M131" s="99">
        <v>31.853057428505</v>
      </c>
      <c r="N131" s="99">
        <v>125.99808458870424</v>
      </c>
      <c r="O131" s="99">
        <v>3.7043019102345083</v>
      </c>
      <c r="P131" s="99">
        <v>34.01398904354631</v>
      </c>
      <c r="Q131" s="99">
        <f t="shared" si="50"/>
        <v>14.204284213694594</v>
      </c>
      <c r="R131" s="99">
        <v>3.8889210715111822</v>
      </c>
    </row>
    <row r="132" spans="1:18" x14ac:dyDescent="0.2">
      <c r="A132" s="102" t="s">
        <v>86</v>
      </c>
      <c r="B132" s="33"/>
      <c r="C132" s="34"/>
      <c r="D132" s="34"/>
      <c r="E132" s="34"/>
      <c r="F132" s="34"/>
      <c r="G132" s="34"/>
      <c r="H132" s="34"/>
      <c r="I132" s="34"/>
      <c r="J132" s="34"/>
      <c r="K132" s="34"/>
      <c r="L132" s="34"/>
      <c r="M132" s="34"/>
      <c r="N132" s="34"/>
      <c r="O132" s="34"/>
      <c r="P132" s="34"/>
      <c r="Q132" s="34"/>
      <c r="R132" s="33"/>
    </row>
    <row r="133" spans="1:18" ht="15" x14ac:dyDescent="0.25">
      <c r="A133" s="105" t="s">
        <v>182</v>
      </c>
      <c r="B133" s="106"/>
      <c r="C133" s="107">
        <v>15060</v>
      </c>
      <c r="D133" s="17">
        <v>15060</v>
      </c>
      <c r="E133" s="17">
        <v>52218</v>
      </c>
      <c r="F133" s="17">
        <v>1630054</v>
      </c>
      <c r="G133" s="17">
        <v>1708610</v>
      </c>
      <c r="H133" s="17">
        <f t="shared" ref="H133:H138" si="51">G133/365.25</f>
        <v>4677.9192334017798</v>
      </c>
      <c r="I133" s="17">
        <v>55</v>
      </c>
      <c r="J133" s="17">
        <v>25933965</v>
      </c>
      <c r="K133" s="108">
        <v>11335576700</v>
      </c>
      <c r="L133" s="17">
        <f t="shared" ref="L133:L138" si="52">K133/365.25</f>
        <v>31035117.590691306</v>
      </c>
      <c r="M133" s="99">
        <v>0.5807056499073705</v>
      </c>
      <c r="N133" s="99">
        <v>108.23731739707836</v>
      </c>
      <c r="O133" s="99">
        <v>3.4673306772908368</v>
      </c>
      <c r="P133" s="99">
        <v>31.216323872993986</v>
      </c>
      <c r="Q133" s="99">
        <f t="shared" ref="Q133:Q138" si="53">I133/(H133/1000)</f>
        <v>11.757364173216825</v>
      </c>
      <c r="R133" s="99">
        <v>3.2189908756240451</v>
      </c>
    </row>
    <row r="134" spans="1:18" ht="15" x14ac:dyDescent="0.25">
      <c r="A134" s="105" t="s">
        <v>183</v>
      </c>
      <c r="B134" s="106"/>
      <c r="C134" s="107">
        <v>41421</v>
      </c>
      <c r="D134" s="17">
        <v>41421</v>
      </c>
      <c r="E134" s="17">
        <v>130606</v>
      </c>
      <c r="F134" s="17">
        <v>4164311</v>
      </c>
      <c r="G134" s="17">
        <v>4399984</v>
      </c>
      <c r="H134" s="17">
        <f t="shared" si="51"/>
        <v>12046.499657768652</v>
      </c>
      <c r="I134" s="17">
        <v>148</v>
      </c>
      <c r="J134" s="17">
        <v>11486361</v>
      </c>
      <c r="K134" s="108">
        <v>5088282217</v>
      </c>
      <c r="L134" s="17">
        <f t="shared" si="52"/>
        <v>13930957.472963724</v>
      </c>
      <c r="M134" s="99">
        <v>3.6061029250256023</v>
      </c>
      <c r="N134" s="99">
        <v>100.53622558605538</v>
      </c>
      <c r="O134" s="99">
        <v>3.1531348832717705</v>
      </c>
      <c r="P134" s="99">
        <v>31.884530572868016</v>
      </c>
      <c r="Q134" s="99">
        <f t="shared" si="53"/>
        <v>12.285726493550884</v>
      </c>
      <c r="R134" s="99">
        <v>3.3636485950858006</v>
      </c>
    </row>
    <row r="135" spans="1:18" ht="15" x14ac:dyDescent="0.25">
      <c r="A135" s="105" t="s">
        <v>184</v>
      </c>
      <c r="B135" s="106"/>
      <c r="C135" s="107">
        <v>63397</v>
      </c>
      <c r="D135" s="17">
        <v>63397</v>
      </c>
      <c r="E135" s="17">
        <v>175211</v>
      </c>
      <c r="F135" s="17">
        <v>5784287</v>
      </c>
      <c r="G135" s="17">
        <v>6125341</v>
      </c>
      <c r="H135" s="17">
        <f t="shared" si="51"/>
        <v>16770.269678302531</v>
      </c>
      <c r="I135" s="17">
        <v>261</v>
      </c>
      <c r="J135" s="17">
        <v>6878341</v>
      </c>
      <c r="K135" s="108">
        <v>3105323579</v>
      </c>
      <c r="L135" s="17">
        <f t="shared" si="52"/>
        <v>8501912.6050650235</v>
      </c>
      <c r="M135" s="99">
        <v>9.216902738610953</v>
      </c>
      <c r="N135" s="99">
        <v>91.239128034449578</v>
      </c>
      <c r="O135" s="99">
        <v>2.7637112166190829</v>
      </c>
      <c r="P135" s="99">
        <v>33.013264007396799</v>
      </c>
      <c r="Q135" s="99">
        <f t="shared" si="53"/>
        <v>15.563255988523744</v>
      </c>
      <c r="R135" s="99">
        <v>4.2609872658518109</v>
      </c>
    </row>
    <row r="136" spans="1:18" ht="15" x14ac:dyDescent="0.25">
      <c r="A136" s="105" t="s">
        <v>185</v>
      </c>
      <c r="B136" s="106"/>
      <c r="C136" s="107">
        <v>61403</v>
      </c>
      <c r="D136" s="17">
        <v>61403</v>
      </c>
      <c r="E136" s="17">
        <v>175638</v>
      </c>
      <c r="F136" s="17">
        <v>6719833</v>
      </c>
      <c r="G136" s="17">
        <v>6903719</v>
      </c>
      <c r="H136" s="17">
        <f t="shared" si="51"/>
        <v>18901.352498288845</v>
      </c>
      <c r="I136" s="17">
        <v>381</v>
      </c>
      <c r="J136" s="17">
        <v>3248056</v>
      </c>
      <c r="K136" s="108">
        <v>1490758546</v>
      </c>
      <c r="L136" s="17">
        <f t="shared" si="52"/>
        <v>4081474.4585900069</v>
      </c>
      <c r="M136" s="99">
        <v>18.904538591699158</v>
      </c>
      <c r="N136" s="99">
        <v>109.43818705926421</v>
      </c>
      <c r="O136" s="99">
        <v>2.8604139862873148</v>
      </c>
      <c r="P136" s="99">
        <v>38.259562281510831</v>
      </c>
      <c r="Q136" s="99">
        <f t="shared" si="53"/>
        <v>20.157287687983825</v>
      </c>
      <c r="R136" s="99">
        <v>5.5187645962994729</v>
      </c>
    </row>
    <row r="137" spans="1:18" ht="15" x14ac:dyDescent="0.25">
      <c r="A137" s="105" t="s">
        <v>186</v>
      </c>
      <c r="B137" s="106"/>
      <c r="C137" s="107">
        <v>52852</v>
      </c>
      <c r="D137" s="17">
        <v>52852</v>
      </c>
      <c r="E137" s="17">
        <v>169371</v>
      </c>
      <c r="F137" s="17">
        <v>6527592</v>
      </c>
      <c r="G137" s="17">
        <v>6629278</v>
      </c>
      <c r="H137" s="17">
        <f t="shared" si="51"/>
        <v>18149.973990417522</v>
      </c>
      <c r="I137" s="17">
        <v>445</v>
      </c>
      <c r="J137" s="17">
        <v>1585506</v>
      </c>
      <c r="K137" s="108">
        <v>778072435</v>
      </c>
      <c r="L137" s="17">
        <f t="shared" si="52"/>
        <v>2130246.2286105407</v>
      </c>
      <c r="M137" s="99">
        <v>33.334468617589593</v>
      </c>
      <c r="N137" s="99">
        <v>123.50700068114736</v>
      </c>
      <c r="O137" s="99">
        <v>3.2046280178611974</v>
      </c>
      <c r="P137" s="99">
        <v>38.540198735320686</v>
      </c>
      <c r="Q137" s="99">
        <f t="shared" si="53"/>
        <v>24.517941471152668</v>
      </c>
      <c r="R137" s="99">
        <v>6.712646535565411</v>
      </c>
    </row>
    <row r="138" spans="1:18" ht="15" x14ac:dyDescent="0.25">
      <c r="A138" s="105" t="s">
        <v>187</v>
      </c>
      <c r="B138" s="106"/>
      <c r="C138" s="107">
        <v>19183</v>
      </c>
      <c r="D138" s="17">
        <v>19183</v>
      </c>
      <c r="E138" s="17">
        <v>70958</v>
      </c>
      <c r="F138" s="17">
        <v>2417115</v>
      </c>
      <c r="G138" s="17">
        <v>2445389</v>
      </c>
      <c r="H138" s="17">
        <f t="shared" si="51"/>
        <v>6695.1101984941824</v>
      </c>
      <c r="I138" s="17">
        <v>200</v>
      </c>
      <c r="J138" s="17">
        <v>606090</v>
      </c>
      <c r="K138" s="108">
        <v>291137948</v>
      </c>
      <c r="L138" s="17">
        <f t="shared" si="52"/>
        <v>797092.26009582472</v>
      </c>
      <c r="M138" s="99">
        <v>31.650414954874687</v>
      </c>
      <c r="N138" s="99">
        <v>126.00297138091018</v>
      </c>
      <c r="O138" s="99">
        <v>3.6990043267476413</v>
      </c>
      <c r="P138" s="99">
        <v>34.064023788720085</v>
      </c>
      <c r="Q138" s="99">
        <f t="shared" si="53"/>
        <v>29.872547885019518</v>
      </c>
      <c r="R138" s="99">
        <v>8.1786578740642089</v>
      </c>
    </row>
    <row r="139" spans="1:18" x14ac:dyDescent="0.2">
      <c r="A139" s="12" t="s">
        <v>180</v>
      </c>
      <c r="B139" s="12"/>
      <c r="C139" s="12"/>
      <c r="D139" s="12"/>
      <c r="E139" s="12"/>
      <c r="F139" s="12"/>
      <c r="G139" s="12"/>
      <c r="H139" s="12"/>
      <c r="I139" s="12"/>
      <c r="J139" s="12"/>
      <c r="K139" s="12"/>
      <c r="L139" s="12"/>
      <c r="M139" s="12"/>
      <c r="N139" s="12"/>
      <c r="O139" s="12"/>
      <c r="P139" s="12"/>
      <c r="Q139" s="12"/>
      <c r="R139" s="12"/>
    </row>
    <row r="140" spans="1:18" x14ac:dyDescent="0.2">
      <c r="A140" s="13" t="s">
        <v>85</v>
      </c>
      <c r="B140" s="14"/>
      <c r="C140" s="14"/>
      <c r="D140" s="14"/>
      <c r="E140" s="14"/>
      <c r="F140" s="14"/>
      <c r="G140" s="14"/>
      <c r="H140" s="14"/>
      <c r="I140" s="14"/>
      <c r="J140" s="14"/>
      <c r="K140" s="14"/>
      <c r="L140" s="14"/>
      <c r="M140" s="14"/>
      <c r="N140" s="14"/>
      <c r="O140" s="14"/>
      <c r="P140" s="14"/>
      <c r="Q140" s="14"/>
      <c r="R140" s="14"/>
    </row>
    <row r="141" spans="1:18" x14ac:dyDescent="0.2">
      <c r="A141" s="102" t="s">
        <v>6</v>
      </c>
      <c r="B141" s="33"/>
      <c r="C141" s="34"/>
      <c r="D141" s="34"/>
      <c r="E141" s="34"/>
      <c r="F141" s="34"/>
      <c r="G141" s="34"/>
      <c r="H141" s="34"/>
      <c r="I141" s="34"/>
      <c r="J141" s="34"/>
      <c r="K141" s="34"/>
      <c r="L141" s="34"/>
      <c r="M141" s="34"/>
      <c r="N141" s="34"/>
      <c r="O141" s="34"/>
      <c r="P141" s="34"/>
      <c r="Q141" s="34"/>
      <c r="R141" s="33"/>
    </row>
    <row r="142" spans="1:18" ht="15" x14ac:dyDescent="0.25">
      <c r="A142" s="105" t="s">
        <v>182</v>
      </c>
      <c r="B142" s="106"/>
      <c r="C142" s="107">
        <v>19453</v>
      </c>
      <c r="D142" s="17">
        <v>19453</v>
      </c>
      <c r="E142" s="17">
        <v>66153</v>
      </c>
      <c r="F142" s="17">
        <v>2066507</v>
      </c>
      <c r="G142" s="17">
        <v>2166404</v>
      </c>
      <c r="H142" s="17">
        <f t="shared" ref="H142:H147" si="54">G142/365.25</f>
        <v>5931.2908966461328</v>
      </c>
      <c r="I142" s="17">
        <v>49</v>
      </c>
      <c r="J142" s="17">
        <v>31269560</v>
      </c>
      <c r="K142" s="108">
        <v>13503022955</v>
      </c>
      <c r="L142" s="17">
        <f t="shared" ref="L142:L147" si="55">K142/365.25</f>
        <v>36969262.026009582</v>
      </c>
      <c r="M142" s="99">
        <v>0.62210661103002407</v>
      </c>
      <c r="N142" s="99">
        <v>106.2307613221611</v>
      </c>
      <c r="O142" s="99">
        <v>3.4006579961959593</v>
      </c>
      <c r="P142" s="99">
        <v>31.238296071228817</v>
      </c>
      <c r="Q142" s="99">
        <f t="shared" ref="Q142:Q147" si="56">I142/(H142/1000)</f>
        <v>8.2612707509771948</v>
      </c>
      <c r="R142" s="99">
        <v>2.261812662827432</v>
      </c>
    </row>
    <row r="143" spans="1:18" ht="15" x14ac:dyDescent="0.25">
      <c r="A143" s="105" t="s">
        <v>183</v>
      </c>
      <c r="B143" s="106"/>
      <c r="C143" s="107">
        <v>50924</v>
      </c>
      <c r="D143" s="17">
        <v>50924</v>
      </c>
      <c r="E143" s="17">
        <v>157447</v>
      </c>
      <c r="F143" s="17">
        <v>5055517</v>
      </c>
      <c r="G143" s="17">
        <v>5332508</v>
      </c>
      <c r="H143" s="17">
        <f t="shared" si="54"/>
        <v>14599.611225188228</v>
      </c>
      <c r="I143" s="17">
        <v>120</v>
      </c>
      <c r="J143" s="17">
        <v>13220113</v>
      </c>
      <c r="K143" s="108">
        <v>5789593509</v>
      </c>
      <c r="L143" s="17">
        <f t="shared" si="55"/>
        <v>15851043.145790555</v>
      </c>
      <c r="M143" s="99">
        <v>3.8520094344125502</v>
      </c>
      <c r="N143" s="99">
        <v>99.275724609221584</v>
      </c>
      <c r="O143" s="99">
        <v>3.0918034718403895</v>
      </c>
      <c r="P143" s="99">
        <v>32.109325677847146</v>
      </c>
      <c r="Q143" s="99">
        <f t="shared" si="56"/>
        <v>8.2193969516782719</v>
      </c>
      <c r="R143" s="99">
        <v>2.2503482413903551</v>
      </c>
    </row>
    <row r="144" spans="1:18" ht="15" x14ac:dyDescent="0.25">
      <c r="A144" s="105" t="s">
        <v>184</v>
      </c>
      <c r="B144" s="106"/>
      <c r="C144" s="107">
        <v>76377</v>
      </c>
      <c r="D144" s="17">
        <v>76377</v>
      </c>
      <c r="E144" s="17">
        <v>208689</v>
      </c>
      <c r="F144" s="17">
        <v>7001851</v>
      </c>
      <c r="G144" s="17">
        <v>7382035</v>
      </c>
      <c r="H144" s="17">
        <f t="shared" si="54"/>
        <v>20210.910335386721</v>
      </c>
      <c r="I144" s="17">
        <v>189</v>
      </c>
      <c r="J144" s="17">
        <v>7685094</v>
      </c>
      <c r="K144" s="108">
        <v>3443908545</v>
      </c>
      <c r="L144" s="17">
        <f t="shared" si="55"/>
        <v>9428907.7207392193</v>
      </c>
      <c r="M144" s="99">
        <v>9.9383299670765251</v>
      </c>
      <c r="N144" s="99">
        <v>91.67486285138196</v>
      </c>
      <c r="O144" s="99">
        <v>2.7323539809104833</v>
      </c>
      <c r="P144" s="99">
        <v>33.551605499091949</v>
      </c>
      <c r="Q144" s="99">
        <f t="shared" si="56"/>
        <v>9.3513848146209</v>
      </c>
      <c r="R144" s="99">
        <v>2.5602696275485011</v>
      </c>
    </row>
    <row r="145" spans="1:18" ht="15" x14ac:dyDescent="0.25">
      <c r="A145" s="105" t="s">
        <v>185</v>
      </c>
      <c r="B145" s="106"/>
      <c r="C145" s="107">
        <v>74809</v>
      </c>
      <c r="D145" s="17">
        <v>74809</v>
      </c>
      <c r="E145" s="17">
        <v>209798</v>
      </c>
      <c r="F145" s="17">
        <v>8231018</v>
      </c>
      <c r="G145" s="17">
        <v>8413628</v>
      </c>
      <c r="H145" s="17">
        <f t="shared" si="54"/>
        <v>23035.258042436686</v>
      </c>
      <c r="I145" s="17">
        <v>276</v>
      </c>
      <c r="J145" s="17">
        <v>3720238</v>
      </c>
      <c r="K145" s="108">
        <v>1671533390</v>
      </c>
      <c r="L145" s="17">
        <f t="shared" si="55"/>
        <v>4576409.0075290892</v>
      </c>
      <c r="M145" s="99">
        <v>20.108659714781691</v>
      </c>
      <c r="N145" s="99">
        <v>110.02710903768264</v>
      </c>
      <c r="O145" s="99">
        <v>2.8044486625940728</v>
      </c>
      <c r="P145" s="99">
        <v>39.233062278954044</v>
      </c>
      <c r="Q145" s="99">
        <f t="shared" si="56"/>
        <v>11.981632655971953</v>
      </c>
      <c r="R145" s="99">
        <v>3.2803922398280503</v>
      </c>
    </row>
    <row r="146" spans="1:18" ht="15" x14ac:dyDescent="0.25">
      <c r="A146" s="105" t="s">
        <v>186</v>
      </c>
      <c r="B146" s="106"/>
      <c r="C146" s="107">
        <v>63329</v>
      </c>
      <c r="D146" s="17">
        <v>63329</v>
      </c>
      <c r="E146" s="17">
        <v>196626</v>
      </c>
      <c r="F146" s="17">
        <v>7792091</v>
      </c>
      <c r="G146" s="17">
        <v>7900224</v>
      </c>
      <c r="H146" s="17">
        <f t="shared" si="54"/>
        <v>21629.634496919916</v>
      </c>
      <c r="I146" s="17">
        <v>302</v>
      </c>
      <c r="J146" s="17">
        <v>1742732</v>
      </c>
      <c r="K146" s="108">
        <v>836041384</v>
      </c>
      <c r="L146" s="17">
        <f t="shared" si="55"/>
        <v>2288956.5612594113</v>
      </c>
      <c r="M146" s="99">
        <v>36.338920729062181</v>
      </c>
      <c r="N146" s="99">
        <v>123.04143441393359</v>
      </c>
      <c r="O146" s="99">
        <v>3.1048334886071154</v>
      </c>
      <c r="P146" s="99">
        <v>39.628996165308756</v>
      </c>
      <c r="Q146" s="99">
        <f t="shared" si="56"/>
        <v>13.962325625197463</v>
      </c>
      <c r="R146" s="99">
        <v>3.8226764203141581</v>
      </c>
    </row>
    <row r="147" spans="1:18" ht="15" x14ac:dyDescent="0.25">
      <c r="A147" s="105" t="s">
        <v>187</v>
      </c>
      <c r="B147" s="106"/>
      <c r="C147" s="107">
        <v>23103</v>
      </c>
      <c r="D147" s="17">
        <v>23103</v>
      </c>
      <c r="E147" s="17">
        <v>82452</v>
      </c>
      <c r="F147" s="17">
        <v>2887714</v>
      </c>
      <c r="G147" s="17">
        <v>2921260</v>
      </c>
      <c r="H147" s="17">
        <f t="shared" si="54"/>
        <v>7997.9739904175221</v>
      </c>
      <c r="I147" s="17">
        <v>130</v>
      </c>
      <c r="J147" s="17">
        <v>655385</v>
      </c>
      <c r="K147" s="108">
        <v>309204744</v>
      </c>
      <c r="L147" s="17">
        <f t="shared" si="55"/>
        <v>846556.45174537983</v>
      </c>
      <c r="M147" s="99">
        <v>35.251035650800674</v>
      </c>
      <c r="N147" s="99">
        <v>124.99303120806822</v>
      </c>
      <c r="O147" s="99">
        <v>3.5688871575120116</v>
      </c>
      <c r="P147" s="99">
        <v>35.022970940668507</v>
      </c>
      <c r="Q147" s="99">
        <f t="shared" si="56"/>
        <v>16.254116374441164</v>
      </c>
      <c r="R147" s="99">
        <v>4.4501345309900522</v>
      </c>
    </row>
    <row r="148" spans="1:18" x14ac:dyDescent="0.2">
      <c r="A148" s="102" t="s">
        <v>3</v>
      </c>
      <c r="B148" s="33"/>
      <c r="C148" s="34"/>
      <c r="D148" s="34"/>
      <c r="E148" s="34"/>
      <c r="F148" s="34"/>
      <c r="G148" s="34"/>
      <c r="H148" s="34"/>
      <c r="I148" s="34"/>
      <c r="J148" s="34"/>
      <c r="K148" s="34"/>
      <c r="L148" s="34"/>
      <c r="M148" s="34"/>
      <c r="N148" s="34"/>
      <c r="O148" s="34"/>
      <c r="P148" s="34"/>
      <c r="Q148" s="34"/>
      <c r="R148" s="33"/>
    </row>
    <row r="149" spans="1:18" ht="15" x14ac:dyDescent="0.25">
      <c r="A149" s="105" t="s">
        <v>182</v>
      </c>
      <c r="B149" s="106"/>
      <c r="C149" s="107">
        <v>19401</v>
      </c>
      <c r="D149" s="17">
        <v>19401</v>
      </c>
      <c r="E149" s="17">
        <v>65809</v>
      </c>
      <c r="F149" s="17">
        <v>2055570</v>
      </c>
      <c r="G149" s="17">
        <v>2158059</v>
      </c>
      <c r="H149" s="17">
        <f t="shared" ref="H149:H154" si="57">G149/365.25</f>
        <v>5908.4435318275155</v>
      </c>
      <c r="I149" s="17">
        <v>17</v>
      </c>
      <c r="J149" s="17">
        <v>31270147</v>
      </c>
      <c r="K149" s="108">
        <v>13504606919</v>
      </c>
      <c r="L149" s="17">
        <f t="shared" ref="L149:L154" si="58">K149/365.25</f>
        <v>36973598.683093771</v>
      </c>
      <c r="M149" s="99">
        <v>0.62043200500464546</v>
      </c>
      <c r="N149" s="99">
        <v>105.95175506417195</v>
      </c>
      <c r="O149" s="99">
        <v>3.3920416473377659</v>
      </c>
      <c r="P149" s="99">
        <v>31.235393335258095</v>
      </c>
      <c r="Q149" s="99">
        <f t="shared" ref="Q149:Q154" si="59">I149/(H149/1000)</f>
        <v>2.8772382960799496</v>
      </c>
      <c r="R149" s="99">
        <v>0.78774491336891173</v>
      </c>
    </row>
    <row r="150" spans="1:18" ht="15" x14ac:dyDescent="0.25">
      <c r="A150" s="105" t="s">
        <v>183</v>
      </c>
      <c r="B150" s="106"/>
      <c r="C150" s="107">
        <v>50866</v>
      </c>
      <c r="D150" s="17">
        <v>50866</v>
      </c>
      <c r="E150" s="17">
        <v>157099</v>
      </c>
      <c r="F150" s="17">
        <v>5044247</v>
      </c>
      <c r="G150" s="17">
        <v>5325234</v>
      </c>
      <c r="H150" s="17">
        <f t="shared" si="57"/>
        <v>14579.696098562628</v>
      </c>
      <c r="I150" s="17">
        <v>64</v>
      </c>
      <c r="J150" s="17">
        <v>13220492</v>
      </c>
      <c r="K150" s="108">
        <v>5790514278</v>
      </c>
      <c r="L150" s="17">
        <f t="shared" si="58"/>
        <v>15853564.073921971</v>
      </c>
      <c r="M150" s="99">
        <v>3.8475118777727788</v>
      </c>
      <c r="N150" s="99">
        <v>99.167361302245112</v>
      </c>
      <c r="O150" s="99">
        <v>3.0884873982621004</v>
      </c>
      <c r="P150" s="99">
        <v>32.108714886791134</v>
      </c>
      <c r="Q150" s="99">
        <f t="shared" si="59"/>
        <v>4.3896662569194138</v>
      </c>
      <c r="R150" s="99">
        <v>1.2018251216754043</v>
      </c>
    </row>
    <row r="151" spans="1:18" ht="15" x14ac:dyDescent="0.25">
      <c r="A151" s="105" t="s">
        <v>184</v>
      </c>
      <c r="B151" s="106"/>
      <c r="C151" s="107">
        <v>76368</v>
      </c>
      <c r="D151" s="17">
        <v>76368</v>
      </c>
      <c r="E151" s="17">
        <v>208261</v>
      </c>
      <c r="F151" s="17">
        <v>6991628</v>
      </c>
      <c r="G151" s="17">
        <v>7378498</v>
      </c>
      <c r="H151" s="17">
        <f t="shared" si="57"/>
        <v>20201.226557152637</v>
      </c>
      <c r="I151" s="17">
        <v>119</v>
      </c>
      <c r="J151" s="17">
        <v>7685399</v>
      </c>
      <c r="K151" s="108">
        <v>3444779798</v>
      </c>
      <c r="L151" s="17">
        <f t="shared" si="58"/>
        <v>9431293.0814510603</v>
      </c>
      <c r="M151" s="99">
        <v>9.9367645063060479</v>
      </c>
      <c r="N151" s="99">
        <v>91.551801801801801</v>
      </c>
      <c r="O151" s="99">
        <v>2.7270715482924786</v>
      </c>
      <c r="P151" s="99">
        <v>33.571470414527923</v>
      </c>
      <c r="Q151" s="99">
        <f t="shared" si="59"/>
        <v>5.8907314198635001</v>
      </c>
      <c r="R151" s="99">
        <v>1.6127943654657086</v>
      </c>
    </row>
    <row r="152" spans="1:18" ht="15" x14ac:dyDescent="0.25">
      <c r="A152" s="105" t="s">
        <v>185</v>
      </c>
      <c r="B152" s="106"/>
      <c r="C152" s="107">
        <v>74913</v>
      </c>
      <c r="D152" s="17">
        <v>74913</v>
      </c>
      <c r="E152" s="17">
        <v>210015</v>
      </c>
      <c r="F152" s="17">
        <v>8239528</v>
      </c>
      <c r="G152" s="17">
        <v>8434187</v>
      </c>
      <c r="H152" s="17">
        <f t="shared" si="57"/>
        <v>23091.545516769336</v>
      </c>
      <c r="I152" s="17">
        <v>167</v>
      </c>
      <c r="J152" s="17">
        <v>3720407</v>
      </c>
      <c r="K152" s="108">
        <v>1672297123</v>
      </c>
      <c r="L152" s="17">
        <f t="shared" si="58"/>
        <v>4578499.9945242982</v>
      </c>
      <c r="M152" s="99">
        <v>20.13570020699348</v>
      </c>
      <c r="N152" s="99">
        <v>109.98795936619813</v>
      </c>
      <c r="O152" s="99">
        <v>2.8034520043250168</v>
      </c>
      <c r="P152" s="99">
        <v>39.233045258672</v>
      </c>
      <c r="Q152" s="99">
        <f t="shared" si="59"/>
        <v>7.2320841356730643</v>
      </c>
      <c r="R152" s="99">
        <v>1.9800367243458084</v>
      </c>
    </row>
    <row r="153" spans="1:18" ht="15" x14ac:dyDescent="0.25">
      <c r="A153" s="105" t="s">
        <v>186</v>
      </c>
      <c r="B153" s="106"/>
      <c r="C153" s="107">
        <v>63421</v>
      </c>
      <c r="D153" s="17">
        <v>63421</v>
      </c>
      <c r="E153" s="17">
        <v>196645</v>
      </c>
      <c r="F153" s="17">
        <v>7793756</v>
      </c>
      <c r="G153" s="17">
        <v>7915793</v>
      </c>
      <c r="H153" s="17">
        <f t="shared" si="57"/>
        <v>21672.260095824779</v>
      </c>
      <c r="I153" s="17">
        <v>221</v>
      </c>
      <c r="J153" s="17">
        <v>1742890</v>
      </c>
      <c r="K153" s="108">
        <v>836758472</v>
      </c>
      <c r="L153" s="17">
        <f t="shared" si="58"/>
        <v>2290919.8412046544</v>
      </c>
      <c r="M153" s="99">
        <v>36.388412349603243</v>
      </c>
      <c r="N153" s="99">
        <v>122.88920073792592</v>
      </c>
      <c r="O153" s="99">
        <v>3.1006291291528041</v>
      </c>
      <c r="P153" s="99">
        <v>39.633634213938826</v>
      </c>
      <c r="Q153" s="99">
        <f t="shared" si="59"/>
        <v>10.197367465268483</v>
      </c>
      <c r="R153" s="99">
        <v>2.7918870541460596</v>
      </c>
    </row>
    <row r="154" spans="1:18" ht="15" x14ac:dyDescent="0.25">
      <c r="A154" s="105" t="s">
        <v>187</v>
      </c>
      <c r="B154" s="106"/>
      <c r="C154" s="107">
        <v>23174</v>
      </c>
      <c r="D154" s="17">
        <v>23174</v>
      </c>
      <c r="E154" s="17">
        <v>82749</v>
      </c>
      <c r="F154" s="17">
        <v>2894662</v>
      </c>
      <c r="G154" s="17">
        <v>2931565</v>
      </c>
      <c r="H154" s="17">
        <f t="shared" si="57"/>
        <v>8026.1875427789182</v>
      </c>
      <c r="I154" s="17">
        <v>111</v>
      </c>
      <c r="J154" s="17">
        <v>655452</v>
      </c>
      <c r="K154" s="108">
        <v>309633352</v>
      </c>
      <c r="L154" s="17">
        <f t="shared" si="58"/>
        <v>847729.91649555101</v>
      </c>
      <c r="M154" s="99">
        <v>35.355754502236621</v>
      </c>
      <c r="N154" s="99">
        <v>124.90989902476913</v>
      </c>
      <c r="O154" s="99">
        <v>3.5707689652196426</v>
      </c>
      <c r="P154" s="99">
        <v>34.981232401600018</v>
      </c>
      <c r="Q154" s="99">
        <f t="shared" si="59"/>
        <v>13.82972917196105</v>
      </c>
      <c r="R154" s="99">
        <v>3.786373489927735</v>
      </c>
    </row>
    <row r="155" spans="1:18" x14ac:dyDescent="0.2">
      <c r="A155" s="102" t="s">
        <v>86</v>
      </c>
      <c r="B155" s="33"/>
      <c r="C155" s="34"/>
      <c r="D155" s="34"/>
      <c r="E155" s="34"/>
      <c r="F155" s="34"/>
      <c r="G155" s="34"/>
      <c r="H155" s="34"/>
      <c r="I155" s="34"/>
      <c r="J155" s="34"/>
      <c r="K155" s="34"/>
      <c r="L155" s="34"/>
      <c r="M155" s="34"/>
      <c r="N155" s="34"/>
      <c r="O155" s="34"/>
      <c r="P155" s="34"/>
      <c r="Q155" s="34"/>
      <c r="R155" s="33"/>
    </row>
    <row r="156" spans="1:18" ht="15" x14ac:dyDescent="0.25">
      <c r="A156" s="105" t="s">
        <v>182</v>
      </c>
      <c r="B156" s="106"/>
      <c r="C156" s="107">
        <v>19307</v>
      </c>
      <c r="D156" s="17">
        <v>19307</v>
      </c>
      <c r="E156" s="17">
        <v>65499</v>
      </c>
      <c r="F156" s="17">
        <v>2045925</v>
      </c>
      <c r="G156" s="17">
        <v>2144695</v>
      </c>
      <c r="H156" s="17">
        <f t="shared" ref="H156:H161" si="60">G156/365.25</f>
        <v>5871.8548939082821</v>
      </c>
      <c r="I156" s="17">
        <v>66</v>
      </c>
      <c r="J156" s="17">
        <v>31269274</v>
      </c>
      <c r="K156" s="108">
        <v>13502468708</v>
      </c>
      <c r="L156" s="17">
        <f t="shared" ref="L156:L161" si="61">K156/365.25</f>
        <v>36967744.580424368</v>
      </c>
      <c r="M156" s="99">
        <v>0.61744318080426175</v>
      </c>
      <c r="N156" s="99">
        <v>105.96804267882115</v>
      </c>
      <c r="O156" s="99">
        <v>3.3925001294867148</v>
      </c>
      <c r="P156" s="99">
        <v>31.23597306829112</v>
      </c>
      <c r="Q156" s="99">
        <f t="shared" ref="Q156:Q161" si="62">I156/(H156/1000)</f>
        <v>11.240059775399299</v>
      </c>
      <c r="R156" s="99">
        <v>3.0773606503488842</v>
      </c>
    </row>
    <row r="157" spans="1:18" ht="15" x14ac:dyDescent="0.25">
      <c r="A157" s="105" t="s">
        <v>183</v>
      </c>
      <c r="B157" s="106"/>
      <c r="C157" s="107">
        <v>50663</v>
      </c>
      <c r="D157" s="17">
        <v>50663</v>
      </c>
      <c r="E157" s="17">
        <v>156328</v>
      </c>
      <c r="F157" s="17">
        <v>5021217</v>
      </c>
      <c r="G157" s="17">
        <v>5294464</v>
      </c>
      <c r="H157" s="17">
        <f t="shared" si="60"/>
        <v>14495.452429842573</v>
      </c>
      <c r="I157" s="17">
        <v>178</v>
      </c>
      <c r="J157" s="17">
        <v>13219740</v>
      </c>
      <c r="K157" s="108">
        <v>5788910335</v>
      </c>
      <c r="L157" s="17">
        <f t="shared" si="61"/>
        <v>15849172.717316907</v>
      </c>
      <c r="M157" s="99">
        <v>3.8323749181148798</v>
      </c>
      <c r="N157" s="99">
        <v>99.110139549572665</v>
      </c>
      <c r="O157" s="99">
        <v>3.085644355841541</v>
      </c>
      <c r="P157" s="99">
        <v>32.119754618494447</v>
      </c>
      <c r="Q157" s="99">
        <f t="shared" si="62"/>
        <v>12.279713300534295</v>
      </c>
      <c r="R157" s="99">
        <v>3.3620022725624348</v>
      </c>
    </row>
    <row r="158" spans="1:18" ht="15" x14ac:dyDescent="0.25">
      <c r="A158" s="105" t="s">
        <v>184</v>
      </c>
      <c r="B158" s="106"/>
      <c r="C158" s="107">
        <v>76074</v>
      </c>
      <c r="D158" s="17">
        <v>76074</v>
      </c>
      <c r="E158" s="17">
        <v>207378</v>
      </c>
      <c r="F158" s="17">
        <v>6962312</v>
      </c>
      <c r="G158" s="17">
        <v>7336180</v>
      </c>
      <c r="H158" s="17">
        <f t="shared" si="60"/>
        <v>20085.366187542779</v>
      </c>
      <c r="I158" s="17">
        <v>303</v>
      </c>
      <c r="J158" s="17">
        <v>7684685</v>
      </c>
      <c r="K158" s="108">
        <v>3443148994</v>
      </c>
      <c r="L158" s="17">
        <f t="shared" si="61"/>
        <v>9426828.1834360026</v>
      </c>
      <c r="M158" s="99">
        <v>9.8994298399999483</v>
      </c>
      <c r="N158" s="99">
        <v>91.520256592265426</v>
      </c>
      <c r="O158" s="99">
        <v>2.7260036280463757</v>
      </c>
      <c r="P158" s="99">
        <v>33.573050178900367</v>
      </c>
      <c r="Q158" s="99">
        <f t="shared" si="62"/>
        <v>15.085609949592294</v>
      </c>
      <c r="R158" s="99">
        <v>4.1302149074859127</v>
      </c>
    </row>
    <row r="159" spans="1:18" ht="15" x14ac:dyDescent="0.25">
      <c r="A159" s="105" t="s">
        <v>185</v>
      </c>
      <c r="B159" s="106"/>
      <c r="C159" s="107">
        <v>74541</v>
      </c>
      <c r="D159" s="17">
        <v>74541</v>
      </c>
      <c r="E159" s="17">
        <v>208674</v>
      </c>
      <c r="F159" s="17">
        <v>8193905</v>
      </c>
      <c r="G159" s="17">
        <v>8370669</v>
      </c>
      <c r="H159" s="17">
        <f t="shared" si="60"/>
        <v>22917.642710472279</v>
      </c>
      <c r="I159" s="17">
        <v>437</v>
      </c>
      <c r="J159" s="17">
        <v>3719754</v>
      </c>
      <c r="K159" s="108">
        <v>1670796548</v>
      </c>
      <c r="L159" s="17">
        <f t="shared" si="61"/>
        <v>4574391.6440793974</v>
      </c>
      <c r="M159" s="99">
        <v>20.039228400587781</v>
      </c>
      <c r="N159" s="99">
        <v>109.92480648233858</v>
      </c>
      <c r="O159" s="99">
        <v>2.7994526502193424</v>
      </c>
      <c r="P159" s="99">
        <v>39.266535361377073</v>
      </c>
      <c r="Q159" s="99">
        <f t="shared" si="62"/>
        <v>19.068278771983458</v>
      </c>
      <c r="R159" s="99">
        <v>5.2206102045129255</v>
      </c>
    </row>
    <row r="160" spans="1:18" ht="15" x14ac:dyDescent="0.25">
      <c r="A160" s="105" t="s">
        <v>186</v>
      </c>
      <c r="B160" s="106"/>
      <c r="C160" s="107">
        <v>63071</v>
      </c>
      <c r="D160" s="17">
        <v>63071</v>
      </c>
      <c r="E160" s="17">
        <v>195414</v>
      </c>
      <c r="F160" s="17">
        <v>7753488</v>
      </c>
      <c r="G160" s="17">
        <v>7852295</v>
      </c>
      <c r="H160" s="17">
        <f t="shared" si="60"/>
        <v>21498.412046543464</v>
      </c>
      <c r="I160" s="17">
        <v>517</v>
      </c>
      <c r="J160" s="17">
        <v>1742316</v>
      </c>
      <c r="K160" s="108">
        <v>835303188</v>
      </c>
      <c r="L160" s="17">
        <f t="shared" si="61"/>
        <v>2286935.4907597536</v>
      </c>
      <c r="M160" s="99">
        <v>36.199518342252496</v>
      </c>
      <c r="N160" s="99">
        <v>122.9326948993991</v>
      </c>
      <c r="O160" s="99">
        <v>3.0983177688636614</v>
      </c>
      <c r="P160" s="99">
        <v>39.677239092388469</v>
      </c>
      <c r="Q160" s="99">
        <f t="shared" si="62"/>
        <v>24.04828779356863</v>
      </c>
      <c r="R160" s="99">
        <v>6.5840623664801177</v>
      </c>
    </row>
    <row r="161" spans="1:18" ht="15" x14ac:dyDescent="0.25">
      <c r="A161" s="105" t="s">
        <v>187</v>
      </c>
      <c r="B161" s="106"/>
      <c r="C161" s="107">
        <v>23027</v>
      </c>
      <c r="D161" s="17">
        <v>23027</v>
      </c>
      <c r="E161" s="17">
        <v>82100</v>
      </c>
      <c r="F161" s="17">
        <v>2876387</v>
      </c>
      <c r="G161" s="17">
        <v>2905021</v>
      </c>
      <c r="H161" s="17">
        <f t="shared" si="60"/>
        <v>7953.5140314852842</v>
      </c>
      <c r="I161" s="17">
        <v>237</v>
      </c>
      <c r="J161" s="17">
        <v>655119</v>
      </c>
      <c r="K161" s="108">
        <v>308788533</v>
      </c>
      <c r="L161" s="17">
        <f t="shared" si="61"/>
        <v>845416.92813141679</v>
      </c>
      <c r="M161" s="99">
        <v>35.149339280344485</v>
      </c>
      <c r="N161" s="99">
        <v>124.91366656533634</v>
      </c>
      <c r="O161" s="99">
        <v>3.565379771572502</v>
      </c>
      <c r="P161" s="99">
        <v>35.035164433617538</v>
      </c>
      <c r="Q161" s="99">
        <f t="shared" si="62"/>
        <v>29.79814947981443</v>
      </c>
      <c r="R161" s="99">
        <v>8.1582887008389964</v>
      </c>
    </row>
    <row r="162" spans="1:18" x14ac:dyDescent="0.2">
      <c r="A162" s="20" t="s">
        <v>87</v>
      </c>
      <c r="B162" s="100"/>
      <c r="C162" s="109"/>
      <c r="D162" s="109"/>
      <c r="E162" s="109"/>
      <c r="F162" s="109"/>
      <c r="G162" s="109"/>
      <c r="H162" s="109"/>
      <c r="I162" s="109"/>
      <c r="J162" s="109"/>
      <c r="K162" s="109"/>
      <c r="L162" s="109"/>
      <c r="M162" s="109"/>
      <c r="N162" s="109"/>
      <c r="O162" s="109"/>
      <c r="P162" s="109"/>
      <c r="Q162" s="109"/>
      <c r="R162" s="100"/>
    </row>
    <row r="163" spans="1:18" x14ac:dyDescent="0.2">
      <c r="A163" s="102" t="s">
        <v>6</v>
      </c>
      <c r="B163" s="33"/>
      <c r="C163" s="34"/>
      <c r="D163" s="34"/>
      <c r="E163" s="34"/>
      <c r="F163" s="34"/>
      <c r="G163" s="34"/>
      <c r="H163" s="34"/>
      <c r="I163" s="34"/>
      <c r="J163" s="34"/>
      <c r="K163" s="34"/>
      <c r="L163" s="34"/>
      <c r="M163" s="34"/>
      <c r="N163" s="34"/>
      <c r="O163" s="34"/>
      <c r="P163" s="34"/>
      <c r="Q163" s="34"/>
      <c r="R163" s="33"/>
    </row>
    <row r="164" spans="1:18" ht="15" x14ac:dyDescent="0.25">
      <c r="A164" s="105" t="s">
        <v>182</v>
      </c>
      <c r="B164" s="106"/>
      <c r="C164" s="107">
        <v>15127</v>
      </c>
      <c r="D164" s="17">
        <v>15127</v>
      </c>
      <c r="E164" s="17">
        <v>52559</v>
      </c>
      <c r="F164" s="17">
        <v>1640506</v>
      </c>
      <c r="G164" s="17">
        <v>1718437</v>
      </c>
      <c r="H164" s="17">
        <f t="shared" ref="H164:H169" si="63">G164/365.25</f>
        <v>4704.824093086927</v>
      </c>
      <c r="I164" s="17">
        <v>40</v>
      </c>
      <c r="J164" s="17">
        <v>25933969</v>
      </c>
      <c r="K164" s="108">
        <v>11335814800</v>
      </c>
      <c r="L164" s="17">
        <f t="shared" ref="L164:L169" si="64">K164/365.25</f>
        <v>31035769.472963724</v>
      </c>
      <c r="M164" s="99">
        <v>0.583289044573162</v>
      </c>
      <c r="N164" s="99">
        <v>108.44886626561777</v>
      </c>
      <c r="O164" s="99">
        <v>3.4745157665102133</v>
      </c>
      <c r="P164" s="99">
        <v>31.212656252972849</v>
      </c>
      <c r="Q164" s="99">
        <f t="shared" ref="Q164:Q169" si="65">I164/(H164/1000)</f>
        <v>8.5019119118128863</v>
      </c>
      <c r="R164" s="99">
        <v>2.3276966219884696</v>
      </c>
    </row>
    <row r="165" spans="1:18" ht="15" x14ac:dyDescent="0.25">
      <c r="A165" s="105" t="s">
        <v>183</v>
      </c>
      <c r="B165" s="106"/>
      <c r="C165" s="107">
        <v>41332</v>
      </c>
      <c r="D165" s="17">
        <v>41332</v>
      </c>
      <c r="E165" s="17">
        <v>130305</v>
      </c>
      <c r="F165" s="17">
        <v>4153260</v>
      </c>
      <c r="G165" s="17">
        <v>4381838</v>
      </c>
      <c r="H165" s="17">
        <f t="shared" si="63"/>
        <v>11996.818617385352</v>
      </c>
      <c r="I165" s="17">
        <v>101</v>
      </c>
      <c r="J165" s="17">
        <v>11485100</v>
      </c>
      <c r="K165" s="108">
        <v>5087540289</v>
      </c>
      <c r="L165" s="17">
        <f t="shared" si="64"/>
        <v>13928926.184804928</v>
      </c>
      <c r="M165" s="99">
        <v>3.5987496843736668</v>
      </c>
      <c r="N165" s="99">
        <v>100.48533823671731</v>
      </c>
      <c r="O165" s="99">
        <v>3.1526420207103456</v>
      </c>
      <c r="P165" s="99">
        <v>31.873374007137102</v>
      </c>
      <c r="Q165" s="99">
        <f t="shared" si="65"/>
        <v>8.4188986448152594</v>
      </c>
      <c r="R165" s="99">
        <v>2.3049688281492835</v>
      </c>
    </row>
    <row r="166" spans="1:18" ht="15" x14ac:dyDescent="0.25">
      <c r="A166" s="105" t="s">
        <v>184</v>
      </c>
      <c r="B166" s="106"/>
      <c r="C166" s="107">
        <v>62883</v>
      </c>
      <c r="D166" s="17">
        <v>62883</v>
      </c>
      <c r="E166" s="17">
        <v>173601</v>
      </c>
      <c r="F166" s="17">
        <v>5724048</v>
      </c>
      <c r="G166" s="17">
        <v>6049357</v>
      </c>
      <c r="H166" s="17">
        <f t="shared" si="63"/>
        <v>16562.236824093088</v>
      </c>
      <c r="I166" s="17">
        <v>153</v>
      </c>
      <c r="J166" s="17">
        <v>6874006</v>
      </c>
      <c r="K166" s="108">
        <v>3102789440</v>
      </c>
      <c r="L166" s="17">
        <f t="shared" si="64"/>
        <v>8494974.5106091723</v>
      </c>
      <c r="M166" s="99">
        <v>9.147940807732784</v>
      </c>
      <c r="N166" s="99">
        <v>91.026954820857782</v>
      </c>
      <c r="O166" s="99">
        <v>2.7606984399599255</v>
      </c>
      <c r="P166" s="99">
        <v>32.972436794718924</v>
      </c>
      <c r="Q166" s="99">
        <f t="shared" si="65"/>
        <v>9.2378826377745593</v>
      </c>
      <c r="R166" s="99">
        <v>2.5291944251265051</v>
      </c>
    </row>
    <row r="167" spans="1:18" ht="15" x14ac:dyDescent="0.25">
      <c r="A167" s="105" t="s">
        <v>185</v>
      </c>
      <c r="B167" s="106"/>
      <c r="C167" s="107">
        <v>60650</v>
      </c>
      <c r="D167" s="17">
        <v>60650</v>
      </c>
      <c r="E167" s="17">
        <v>173155</v>
      </c>
      <c r="F167" s="17">
        <v>6611820</v>
      </c>
      <c r="G167" s="17">
        <v>6779273</v>
      </c>
      <c r="H167" s="17">
        <f t="shared" si="63"/>
        <v>18560.637919233402</v>
      </c>
      <c r="I167" s="17">
        <v>236</v>
      </c>
      <c r="J167" s="17">
        <v>3243094</v>
      </c>
      <c r="K167" s="108">
        <v>1488159209</v>
      </c>
      <c r="L167" s="17">
        <f t="shared" si="64"/>
        <v>4074357.8617385351</v>
      </c>
      <c r="M167" s="99">
        <v>18.701277237107526</v>
      </c>
      <c r="N167" s="99">
        <v>109.01599340478154</v>
      </c>
      <c r="O167" s="99">
        <v>2.8549876339653752</v>
      </c>
      <c r="P167" s="99">
        <v>38.184401258987613</v>
      </c>
      <c r="Q167" s="99">
        <f t="shared" si="65"/>
        <v>12.715080215828451</v>
      </c>
      <c r="R167" s="99">
        <v>3.4811992377353738</v>
      </c>
    </row>
    <row r="168" spans="1:18" ht="15" x14ac:dyDescent="0.25">
      <c r="A168" s="105" t="s">
        <v>186</v>
      </c>
      <c r="B168" s="106"/>
      <c r="C168" s="107">
        <v>52060</v>
      </c>
      <c r="D168" s="17">
        <v>52060</v>
      </c>
      <c r="E168" s="17">
        <v>166814</v>
      </c>
      <c r="F168" s="17">
        <v>6416949</v>
      </c>
      <c r="G168" s="17">
        <v>6506137</v>
      </c>
      <c r="H168" s="17">
        <f t="shared" si="63"/>
        <v>17812.832306639288</v>
      </c>
      <c r="I168" s="17">
        <v>254</v>
      </c>
      <c r="J168" s="17">
        <v>1581245</v>
      </c>
      <c r="K168" s="108">
        <v>775905626</v>
      </c>
      <c r="L168" s="17">
        <f t="shared" si="64"/>
        <v>2124313.8288843259</v>
      </c>
      <c r="M168" s="99">
        <v>32.923424263792143</v>
      </c>
      <c r="N168" s="99">
        <v>123.26064156742221</v>
      </c>
      <c r="O168" s="99">
        <v>3.2042643104110642</v>
      </c>
      <c r="P168" s="99">
        <v>38.467688563310034</v>
      </c>
      <c r="Q168" s="99">
        <f t="shared" si="65"/>
        <v>14.259383102446199</v>
      </c>
      <c r="R168" s="99">
        <v>3.9040063251050507</v>
      </c>
    </row>
    <row r="169" spans="1:18" ht="15" x14ac:dyDescent="0.25">
      <c r="A169" s="105" t="s">
        <v>187</v>
      </c>
      <c r="B169" s="106"/>
      <c r="C169" s="107">
        <v>18928</v>
      </c>
      <c r="D169" s="17">
        <v>18928</v>
      </c>
      <c r="E169" s="17">
        <v>70013</v>
      </c>
      <c r="F169" s="17">
        <v>2379539</v>
      </c>
      <c r="G169" s="17">
        <v>2406424</v>
      </c>
      <c r="H169" s="17">
        <f t="shared" si="63"/>
        <v>6588.4298425735797</v>
      </c>
      <c r="I169" s="17">
        <v>106</v>
      </c>
      <c r="J169" s="17">
        <v>604429</v>
      </c>
      <c r="K169" s="108">
        <v>290486306</v>
      </c>
      <c r="L169" s="17">
        <f t="shared" si="64"/>
        <v>795308.16153319646</v>
      </c>
      <c r="M169" s="99">
        <v>31.315506039584466</v>
      </c>
      <c r="N169" s="99">
        <v>125.71528951817413</v>
      </c>
      <c r="O169" s="99">
        <v>3.6989116652578189</v>
      </c>
      <c r="P169" s="99">
        <v>33.987102395269453</v>
      </c>
      <c r="Q169" s="99">
        <f t="shared" si="65"/>
        <v>16.088810616915392</v>
      </c>
      <c r="R169" s="99">
        <v>4.4048762811541105</v>
      </c>
    </row>
    <row r="170" spans="1:18" x14ac:dyDescent="0.2">
      <c r="A170" s="102" t="s">
        <v>3</v>
      </c>
      <c r="B170" s="33"/>
      <c r="C170" s="34"/>
      <c r="D170" s="34"/>
      <c r="E170" s="34"/>
      <c r="F170" s="34"/>
      <c r="G170" s="34"/>
      <c r="H170" s="34"/>
      <c r="I170" s="34"/>
      <c r="J170" s="34"/>
      <c r="K170" s="34"/>
      <c r="L170" s="34"/>
      <c r="M170" s="34"/>
      <c r="N170" s="34"/>
      <c r="O170" s="34"/>
      <c r="P170" s="34"/>
      <c r="Q170" s="34"/>
      <c r="R170" s="33"/>
    </row>
    <row r="171" spans="1:18" ht="15" x14ac:dyDescent="0.25">
      <c r="A171" s="105" t="s">
        <v>182</v>
      </c>
      <c r="B171" s="106"/>
      <c r="C171" s="107">
        <v>15097</v>
      </c>
      <c r="D171" s="17">
        <v>15097</v>
      </c>
      <c r="E171" s="17">
        <v>52314</v>
      </c>
      <c r="F171" s="17">
        <v>1632645</v>
      </c>
      <c r="G171" s="17">
        <v>1712483</v>
      </c>
      <c r="H171" s="17">
        <f t="shared" ref="H171:H176" si="66">G171/365.25</f>
        <v>4688.5229295003419</v>
      </c>
      <c r="I171" s="17">
        <v>15</v>
      </c>
      <c r="J171" s="17">
        <v>25934584</v>
      </c>
      <c r="K171" s="108">
        <v>11337116351</v>
      </c>
      <c r="L171" s="17">
        <f t="shared" ref="L171:L176" si="67">K171/365.25</f>
        <v>31039332.925393566</v>
      </c>
      <c r="M171" s="99">
        <v>0.58211845618961922</v>
      </c>
      <c r="N171" s="99">
        <v>108.14367092799894</v>
      </c>
      <c r="O171" s="99">
        <v>3.4651917599523085</v>
      </c>
      <c r="P171" s="99">
        <v>31.208567496272508</v>
      </c>
      <c r="Q171" s="99">
        <f t="shared" ref="Q171:Q176" si="68">I171/(H171/1000)</f>
        <v>3.1993018324853444</v>
      </c>
      <c r="R171" s="99">
        <v>0.87592110403431733</v>
      </c>
    </row>
    <row r="172" spans="1:18" ht="15" x14ac:dyDescent="0.25">
      <c r="A172" s="105" t="s">
        <v>183</v>
      </c>
      <c r="B172" s="106"/>
      <c r="C172" s="107">
        <v>41279</v>
      </c>
      <c r="D172" s="17">
        <v>41279</v>
      </c>
      <c r="E172" s="17">
        <v>129966</v>
      </c>
      <c r="F172" s="17">
        <v>4142011</v>
      </c>
      <c r="G172" s="17">
        <v>4374178</v>
      </c>
      <c r="H172" s="17">
        <f t="shared" si="66"/>
        <v>11975.84668035592</v>
      </c>
      <c r="I172" s="17">
        <v>52</v>
      </c>
      <c r="J172" s="17">
        <v>11485431</v>
      </c>
      <c r="K172" s="108">
        <v>5088325287</v>
      </c>
      <c r="L172" s="17">
        <f t="shared" si="67"/>
        <v>13931075.392197125</v>
      </c>
      <c r="M172" s="99">
        <v>3.5940314299045459</v>
      </c>
      <c r="N172" s="99">
        <v>100.34184452142736</v>
      </c>
      <c r="O172" s="99">
        <v>3.1484774340463675</v>
      </c>
      <c r="P172" s="99">
        <v>31.869958296785313</v>
      </c>
      <c r="Q172" s="99">
        <f t="shared" si="68"/>
        <v>4.3420729563360254</v>
      </c>
      <c r="R172" s="99">
        <v>1.1887947861289594</v>
      </c>
    </row>
    <row r="173" spans="1:18" ht="15" x14ac:dyDescent="0.25">
      <c r="A173" s="105" t="s">
        <v>184</v>
      </c>
      <c r="B173" s="106"/>
      <c r="C173" s="107">
        <v>62890</v>
      </c>
      <c r="D173" s="17">
        <v>62890</v>
      </c>
      <c r="E173" s="17">
        <v>173245</v>
      </c>
      <c r="F173" s="17">
        <v>5714927</v>
      </c>
      <c r="G173" s="17">
        <v>6045456</v>
      </c>
      <c r="H173" s="17">
        <f t="shared" si="66"/>
        <v>16551.556468172486</v>
      </c>
      <c r="I173" s="17">
        <v>107</v>
      </c>
      <c r="J173" s="17">
        <v>6874366</v>
      </c>
      <c r="K173" s="108">
        <v>3103555810</v>
      </c>
      <c r="L173" s="17">
        <f t="shared" si="67"/>
        <v>8497072.7173169069</v>
      </c>
      <c r="M173" s="99">
        <v>9.1484800198301919</v>
      </c>
      <c r="N173" s="99">
        <v>90.871792017808872</v>
      </c>
      <c r="O173" s="99">
        <v>2.754730481793608</v>
      </c>
      <c r="P173" s="99">
        <v>32.987543652053454</v>
      </c>
      <c r="Q173" s="99">
        <f t="shared" si="68"/>
        <v>6.4646488205356221</v>
      </c>
      <c r="R173" s="99">
        <v>1.7699243861836063</v>
      </c>
    </row>
    <row r="174" spans="1:18" ht="15" x14ac:dyDescent="0.25">
      <c r="A174" s="105" t="s">
        <v>185</v>
      </c>
      <c r="B174" s="106"/>
      <c r="C174" s="107">
        <v>60750</v>
      </c>
      <c r="D174" s="17">
        <v>60750</v>
      </c>
      <c r="E174" s="17">
        <v>173345</v>
      </c>
      <c r="F174" s="17">
        <v>6620442</v>
      </c>
      <c r="G174" s="17">
        <v>6797759</v>
      </c>
      <c r="H174" s="17">
        <f t="shared" si="66"/>
        <v>18611.249828884327</v>
      </c>
      <c r="I174" s="17">
        <v>143</v>
      </c>
      <c r="J174" s="17">
        <v>3243310</v>
      </c>
      <c r="K174" s="108">
        <v>1488843823</v>
      </c>
      <c r="L174" s="17">
        <f t="shared" si="67"/>
        <v>4076232.2327173171</v>
      </c>
      <c r="M174" s="99">
        <v>18.730864456373272</v>
      </c>
      <c r="N174" s="99">
        <v>108.97846913580247</v>
      </c>
      <c r="O174" s="99">
        <v>2.8534156378600821</v>
      </c>
      <c r="P174" s="99">
        <v>38.192287057601895</v>
      </c>
      <c r="Q174" s="99">
        <f t="shared" si="68"/>
        <v>7.6835248204592128</v>
      </c>
      <c r="R174" s="99">
        <v>2.1036344477643292</v>
      </c>
    </row>
    <row r="175" spans="1:18" ht="15" x14ac:dyDescent="0.25">
      <c r="A175" s="105" t="s">
        <v>186</v>
      </c>
      <c r="B175" s="106"/>
      <c r="C175" s="107">
        <v>52145</v>
      </c>
      <c r="D175" s="17">
        <v>52145</v>
      </c>
      <c r="E175" s="17">
        <v>166871</v>
      </c>
      <c r="F175" s="17">
        <v>6419669</v>
      </c>
      <c r="G175" s="17">
        <v>6521547</v>
      </c>
      <c r="H175" s="17">
        <f t="shared" si="66"/>
        <v>17855.022587268995</v>
      </c>
      <c r="I175" s="17">
        <v>187</v>
      </c>
      <c r="J175" s="17">
        <v>1581411</v>
      </c>
      <c r="K175" s="108">
        <v>776571024</v>
      </c>
      <c r="L175" s="17">
        <f t="shared" si="67"/>
        <v>2126135.5893223821</v>
      </c>
      <c r="M175" s="99">
        <v>32.97371777482261</v>
      </c>
      <c r="N175" s="99">
        <v>123.11188033368492</v>
      </c>
      <c r="O175" s="99">
        <v>3.2001342410585867</v>
      </c>
      <c r="P175" s="99">
        <v>38.470848739445437</v>
      </c>
      <c r="Q175" s="99">
        <f t="shared" si="68"/>
        <v>10.473243541754741</v>
      </c>
      <c r="R175" s="99">
        <v>2.8674178074619414</v>
      </c>
    </row>
    <row r="176" spans="1:18" ht="15" x14ac:dyDescent="0.25">
      <c r="A176" s="105" t="s">
        <v>187</v>
      </c>
      <c r="B176" s="106"/>
      <c r="C176" s="107">
        <v>18989</v>
      </c>
      <c r="D176" s="17">
        <v>18989</v>
      </c>
      <c r="E176" s="17">
        <v>70276</v>
      </c>
      <c r="F176" s="17">
        <v>2386293</v>
      </c>
      <c r="G176" s="17">
        <v>2415285</v>
      </c>
      <c r="H176" s="17">
        <f t="shared" si="66"/>
        <v>6612.6899383983573</v>
      </c>
      <c r="I176" s="17">
        <v>94</v>
      </c>
      <c r="J176" s="17">
        <v>604523</v>
      </c>
      <c r="K176" s="108">
        <v>290896587</v>
      </c>
      <c r="L176" s="17">
        <f t="shared" si="67"/>
        <v>796431.44969199179</v>
      </c>
      <c r="M176" s="99">
        <v>31.411542654291065</v>
      </c>
      <c r="N176" s="99">
        <v>125.66712307125178</v>
      </c>
      <c r="O176" s="99">
        <v>3.7008794565274634</v>
      </c>
      <c r="P176" s="99">
        <v>33.956016278672664</v>
      </c>
      <c r="Q176" s="99">
        <f t="shared" si="68"/>
        <v>14.2150926288202</v>
      </c>
      <c r="R176" s="99">
        <v>3.8918802542971123</v>
      </c>
    </row>
    <row r="177" spans="1:18" x14ac:dyDescent="0.2">
      <c r="A177" s="102" t="s">
        <v>86</v>
      </c>
      <c r="B177" s="33"/>
      <c r="C177" s="34"/>
      <c r="D177" s="34"/>
      <c r="E177" s="34"/>
      <c r="F177" s="34"/>
      <c r="G177" s="34"/>
      <c r="H177" s="34"/>
      <c r="I177" s="34"/>
      <c r="J177" s="34"/>
      <c r="K177" s="34"/>
      <c r="L177" s="34"/>
      <c r="M177" s="34"/>
      <c r="N177" s="34"/>
      <c r="O177" s="34"/>
      <c r="P177" s="34"/>
      <c r="Q177" s="34"/>
      <c r="R177" s="33"/>
    </row>
    <row r="178" spans="1:18" ht="15" x14ac:dyDescent="0.25">
      <c r="A178" s="105" t="s">
        <v>182</v>
      </c>
      <c r="B178" s="106"/>
      <c r="C178" s="107">
        <v>15013</v>
      </c>
      <c r="D178" s="17">
        <v>15013</v>
      </c>
      <c r="E178" s="17">
        <v>52042</v>
      </c>
      <c r="F178" s="17">
        <v>1624023</v>
      </c>
      <c r="G178" s="17">
        <v>1701031</v>
      </c>
      <c r="H178" s="17">
        <f t="shared" ref="H178:H183" si="69">G178/365.25</f>
        <v>4657.1690622861051</v>
      </c>
      <c r="I178" s="17">
        <v>55</v>
      </c>
      <c r="J178" s="17">
        <v>25933707</v>
      </c>
      <c r="K178" s="108">
        <v>11335363138</v>
      </c>
      <c r="L178" s="17">
        <f t="shared" ref="L178:L183" si="70">K178/365.25</f>
        <v>31034532.889801506</v>
      </c>
      <c r="M178" s="99">
        <v>0.57889911380582804</v>
      </c>
      <c r="N178" s="99">
        <v>108.17444881103044</v>
      </c>
      <c r="O178" s="99">
        <v>3.46646239925398</v>
      </c>
      <c r="P178" s="99">
        <v>31.206006686906729</v>
      </c>
      <c r="Q178" s="99">
        <f t="shared" ref="Q178:Q183" si="71">I178/(H178/1000)</f>
        <v>11.809749498980326</v>
      </c>
      <c r="R178" s="99">
        <v>3.2333331961616221</v>
      </c>
    </row>
    <row r="179" spans="1:18" ht="15" x14ac:dyDescent="0.25">
      <c r="A179" s="105" t="s">
        <v>183</v>
      </c>
      <c r="B179" s="106"/>
      <c r="C179" s="107">
        <v>41105</v>
      </c>
      <c r="D179" s="17">
        <v>41105</v>
      </c>
      <c r="E179" s="17">
        <v>129311</v>
      </c>
      <c r="F179" s="17">
        <v>4122774</v>
      </c>
      <c r="G179" s="17">
        <v>4348287</v>
      </c>
      <c r="H179" s="17">
        <f t="shared" si="69"/>
        <v>11904.960985626283</v>
      </c>
      <c r="I179" s="17">
        <v>148</v>
      </c>
      <c r="J179" s="17">
        <v>11484736</v>
      </c>
      <c r="K179" s="108">
        <v>5086942728</v>
      </c>
      <c r="L179" s="17">
        <f t="shared" si="70"/>
        <v>13927290.151950719</v>
      </c>
      <c r="M179" s="99">
        <v>3.5790983789266031</v>
      </c>
      <c r="N179" s="99">
        <v>100.29860114341321</v>
      </c>
      <c r="O179" s="99">
        <v>3.1458703320763899</v>
      </c>
      <c r="P179" s="99">
        <v>31.882624061371423</v>
      </c>
      <c r="Q179" s="99">
        <f t="shared" si="71"/>
        <v>12.431792105718872</v>
      </c>
      <c r="R179" s="99">
        <v>3.4036391802105062</v>
      </c>
    </row>
    <row r="180" spans="1:18" ht="15" x14ac:dyDescent="0.25">
      <c r="A180" s="105" t="s">
        <v>184</v>
      </c>
      <c r="B180" s="106"/>
      <c r="C180" s="107">
        <v>62627</v>
      </c>
      <c r="D180" s="17">
        <v>62627</v>
      </c>
      <c r="E180" s="17">
        <v>172448</v>
      </c>
      <c r="F180" s="17">
        <v>5689135</v>
      </c>
      <c r="G180" s="17">
        <v>6008625</v>
      </c>
      <c r="H180" s="17">
        <f t="shared" si="69"/>
        <v>16450.718685831624</v>
      </c>
      <c r="I180" s="17">
        <v>257</v>
      </c>
      <c r="J180" s="17">
        <v>6873620</v>
      </c>
      <c r="K180" s="108">
        <v>3102102859</v>
      </c>
      <c r="L180" s="17">
        <f t="shared" si="70"/>
        <v>8493094.7542778924</v>
      </c>
      <c r="M180" s="99">
        <v>9.1112106866541929</v>
      </c>
      <c r="N180" s="99">
        <v>90.841569929902434</v>
      </c>
      <c r="O180" s="99">
        <v>2.7535727401919301</v>
      </c>
      <c r="P180" s="99">
        <v>32.990437697160885</v>
      </c>
      <c r="Q180" s="99">
        <f t="shared" si="71"/>
        <v>15.622417774449227</v>
      </c>
      <c r="R180" s="99">
        <v>4.2771848800682353</v>
      </c>
    </row>
    <row r="181" spans="1:18" ht="15" x14ac:dyDescent="0.25">
      <c r="A181" s="105" t="s">
        <v>185</v>
      </c>
      <c r="B181" s="106"/>
      <c r="C181" s="107">
        <v>60416</v>
      </c>
      <c r="D181" s="17">
        <v>60416</v>
      </c>
      <c r="E181" s="17">
        <v>172157</v>
      </c>
      <c r="F181" s="17">
        <v>6579742</v>
      </c>
      <c r="G181" s="17">
        <v>6742065</v>
      </c>
      <c r="H181" s="17">
        <f t="shared" si="69"/>
        <v>18458.767967145792</v>
      </c>
      <c r="I181" s="17">
        <v>374</v>
      </c>
      <c r="J181" s="17">
        <v>3242664</v>
      </c>
      <c r="K181" s="108">
        <v>1487506563</v>
      </c>
      <c r="L181" s="17">
        <f t="shared" si="70"/>
        <v>4072571.0143737164</v>
      </c>
      <c r="M181" s="99">
        <v>18.63159426940318</v>
      </c>
      <c r="N181" s="99">
        <v>108.90727621822033</v>
      </c>
      <c r="O181" s="99">
        <v>2.8495266154661016</v>
      </c>
      <c r="P181" s="99">
        <v>38.21942761549051</v>
      </c>
      <c r="Q181" s="99">
        <f t="shared" si="71"/>
        <v>20.261373926237731</v>
      </c>
      <c r="R181" s="99">
        <v>5.5472618552327813</v>
      </c>
    </row>
    <row r="182" spans="1:18" ht="15" x14ac:dyDescent="0.25">
      <c r="A182" s="105" t="s">
        <v>186</v>
      </c>
      <c r="B182" s="106"/>
      <c r="C182" s="107">
        <v>51831</v>
      </c>
      <c r="D182" s="17">
        <v>51831</v>
      </c>
      <c r="E182" s="17">
        <v>165750</v>
      </c>
      <c r="F182" s="17">
        <v>6383279</v>
      </c>
      <c r="G182" s="17">
        <v>6464758</v>
      </c>
      <c r="H182" s="17">
        <f t="shared" si="69"/>
        <v>17699.542778918549</v>
      </c>
      <c r="I182" s="17">
        <v>437</v>
      </c>
      <c r="J182" s="17">
        <v>1580807</v>
      </c>
      <c r="K182" s="108">
        <v>775226600</v>
      </c>
      <c r="L182" s="17">
        <f t="shared" si="70"/>
        <v>2122454.7570157428</v>
      </c>
      <c r="M182" s="99">
        <v>32.787683758991449</v>
      </c>
      <c r="N182" s="99">
        <v>123.15562115336381</v>
      </c>
      <c r="O182" s="99">
        <v>3.1978931527464258</v>
      </c>
      <c r="P182" s="99">
        <v>38.511487179487176</v>
      </c>
      <c r="Q182" s="99">
        <f t="shared" si="71"/>
        <v>24.689903318886802</v>
      </c>
      <c r="R182" s="99">
        <v>6.7597271235829703</v>
      </c>
    </row>
    <row r="183" spans="1:18" ht="15" x14ac:dyDescent="0.25">
      <c r="A183" s="105" t="s">
        <v>187</v>
      </c>
      <c r="B183" s="106"/>
      <c r="C183" s="107">
        <v>18859</v>
      </c>
      <c r="D183" s="17">
        <v>18859</v>
      </c>
      <c r="E183" s="17">
        <v>69697</v>
      </c>
      <c r="F183" s="17">
        <v>2370085</v>
      </c>
      <c r="G183" s="17">
        <v>2392695</v>
      </c>
      <c r="H183" s="17">
        <f t="shared" si="69"/>
        <v>6550.8418891170431</v>
      </c>
      <c r="I183" s="17">
        <v>197</v>
      </c>
      <c r="J183" s="17">
        <v>604174</v>
      </c>
      <c r="K183" s="108">
        <v>290100598</v>
      </c>
      <c r="L183" s="17">
        <f t="shared" si="70"/>
        <v>794252.15058179328</v>
      </c>
      <c r="M183" s="99">
        <v>31.214517672061358</v>
      </c>
      <c r="N183" s="99">
        <v>125.67394877777188</v>
      </c>
      <c r="O183" s="99">
        <v>3.6956890609258179</v>
      </c>
      <c r="P183" s="99">
        <v>34.005552606281476</v>
      </c>
      <c r="Q183" s="99">
        <f t="shared" si="71"/>
        <v>30.072470582334983</v>
      </c>
      <c r="R183" s="99">
        <v>8.2333937254852785</v>
      </c>
    </row>
  </sheetData>
  <sheetProtection algorithmName="SHA-512" hashValue="J76KpnENnIK5XM7L3rTzunPyOT5KYhpGbR7BakZ7osLxkSABuAc4D7ABTSDv+YMu3Bull3238J5xpLbQL/C7fg==" saltValue="URPCfZJTzyqeSauW96CnHg==" spinCount="100000" sheet="1" objects="1" scenarios="1"/>
  <mergeCells count="1">
    <mergeCell ref="A1:R1"/>
  </mergeCells>
  <pageMargins left="0.2" right="0.18" top="0.91666666666666663" bottom="0.75" header="0.3" footer="0.3"/>
  <pageSetup scale="99" orientation="landscape" r:id="rId1"/>
  <headerFooter>
    <oddHeader>&amp;C&amp;"-,Bold"&amp;14Modular Program Report&amp;R&amp;G</oddHeader>
    <oddFooter>&amp;LMSY4_MPR46, Report 2 of 2</oddFooter>
  </headerFooter>
  <rowBreaks count="7" manualBreakCount="7">
    <brk id="26" max="16383" man="1"/>
    <brk id="48" max="16383" man="1"/>
    <brk id="71" max="16383" man="1"/>
    <brk id="93" max="16383" man="1"/>
    <brk id="116" max="16383" man="1"/>
    <brk id="138" max="16383" man="1"/>
    <brk id="161" max="1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11"/>
  <sheetViews>
    <sheetView showGridLines="0" view="pageLayout" zoomScaleNormal="100" workbookViewId="0">
      <selection activeCell="C10" sqref="C10"/>
    </sheetView>
  </sheetViews>
  <sheetFormatPr defaultRowHeight="12" outlineLevelCol="1" x14ac:dyDescent="0.2"/>
  <cols>
    <col min="1" max="1" width="14.42578125" style="7" customWidth="1"/>
    <col min="2" max="2" width="0.42578125" style="7" hidden="1" customWidth="1"/>
    <col min="3" max="3" width="7.140625" style="38" customWidth="1"/>
    <col min="4" max="4" width="7.42578125" style="38" bestFit="1" customWidth="1"/>
    <col min="5" max="5" width="9.140625" style="38" customWidth="1"/>
    <col min="6" max="6" width="9.5703125" style="38" customWidth="1"/>
    <col min="7" max="7" width="8.7109375" style="38" hidden="1" customWidth="1" outlineLevel="1"/>
    <col min="8" max="8" width="8.7109375" style="38" customWidth="1" collapsed="1"/>
    <col min="9" max="9" width="6.5703125" style="38" customWidth="1"/>
    <col min="10" max="10" width="9.42578125" style="38" bestFit="1" customWidth="1"/>
    <col min="11" max="11" width="11.5703125" style="38" hidden="1" customWidth="1" outlineLevel="1"/>
    <col min="12" max="12" width="11.5703125" style="38" customWidth="1" collapsed="1"/>
    <col min="13" max="13" width="10.7109375" style="38" customWidth="1"/>
    <col min="14" max="14" width="7.7109375" style="38" customWidth="1"/>
    <col min="15" max="15" width="9.28515625" style="38" customWidth="1"/>
    <col min="16" max="17" width="8.85546875" style="38" customWidth="1"/>
    <col min="18" max="18" width="9.28515625" style="7" hidden="1" customWidth="1" outlineLevel="1"/>
    <col min="19" max="19" width="9.140625" style="7" collapsed="1"/>
    <col min="20" max="256" width="9.140625" style="7"/>
    <col min="257" max="257" width="14.42578125" style="7" customWidth="1"/>
    <col min="258" max="258" width="0" style="7" hidden="1" customWidth="1"/>
    <col min="259" max="259" width="7.140625" style="7" customWidth="1"/>
    <col min="260" max="260" width="7.42578125" style="7" bestFit="1" customWidth="1"/>
    <col min="261" max="261" width="9.140625" style="7" customWidth="1"/>
    <col min="262" max="262" width="9.5703125" style="7" customWidth="1"/>
    <col min="263" max="263" width="0" style="7" hidden="1" customWidth="1"/>
    <col min="264" max="264" width="8.7109375" style="7" customWidth="1"/>
    <col min="265" max="265" width="6.5703125" style="7" customWidth="1"/>
    <col min="266" max="266" width="9.42578125" style="7" bestFit="1" customWidth="1"/>
    <col min="267" max="267" width="0" style="7" hidden="1" customWidth="1"/>
    <col min="268" max="268" width="11.5703125" style="7" customWidth="1"/>
    <col min="269" max="269" width="10.7109375" style="7" customWidth="1"/>
    <col min="270" max="270" width="7.7109375" style="7" customWidth="1"/>
    <col min="271" max="271" width="9.28515625" style="7" customWidth="1"/>
    <col min="272" max="273" width="8.85546875" style="7" customWidth="1"/>
    <col min="274" max="274" width="0" style="7" hidden="1" customWidth="1"/>
    <col min="275" max="512" width="9.140625" style="7"/>
    <col min="513" max="513" width="14.42578125" style="7" customWidth="1"/>
    <col min="514" max="514" width="0" style="7" hidden="1" customWidth="1"/>
    <col min="515" max="515" width="7.140625" style="7" customWidth="1"/>
    <col min="516" max="516" width="7.42578125" style="7" bestFit="1" customWidth="1"/>
    <col min="517" max="517" width="9.140625" style="7" customWidth="1"/>
    <col min="518" max="518" width="9.5703125" style="7" customWidth="1"/>
    <col min="519" max="519" width="0" style="7" hidden="1" customWidth="1"/>
    <col min="520" max="520" width="8.7109375" style="7" customWidth="1"/>
    <col min="521" max="521" width="6.5703125" style="7" customWidth="1"/>
    <col min="522" max="522" width="9.42578125" style="7" bestFit="1" customWidth="1"/>
    <col min="523" max="523" width="0" style="7" hidden="1" customWidth="1"/>
    <col min="524" max="524" width="11.5703125" style="7" customWidth="1"/>
    <col min="525" max="525" width="10.7109375" style="7" customWidth="1"/>
    <col min="526" max="526" width="7.7109375" style="7" customWidth="1"/>
    <col min="527" max="527" width="9.28515625" style="7" customWidth="1"/>
    <col min="528" max="529" width="8.85546875" style="7" customWidth="1"/>
    <col min="530" max="530" width="0" style="7" hidden="1" customWidth="1"/>
    <col min="531" max="768" width="9.140625" style="7"/>
    <col min="769" max="769" width="14.42578125" style="7" customWidth="1"/>
    <col min="770" max="770" width="0" style="7" hidden="1" customWidth="1"/>
    <col min="771" max="771" width="7.140625" style="7" customWidth="1"/>
    <col min="772" max="772" width="7.42578125" style="7" bestFit="1" customWidth="1"/>
    <col min="773" max="773" width="9.140625" style="7" customWidth="1"/>
    <col min="774" max="774" width="9.5703125" style="7" customWidth="1"/>
    <col min="775" max="775" width="0" style="7" hidden="1" customWidth="1"/>
    <col min="776" max="776" width="8.7109375" style="7" customWidth="1"/>
    <col min="777" max="777" width="6.5703125" style="7" customWidth="1"/>
    <col min="778" max="778" width="9.42578125" style="7" bestFit="1" customWidth="1"/>
    <col min="779" max="779" width="0" style="7" hidden="1" customWidth="1"/>
    <col min="780" max="780" width="11.5703125" style="7" customWidth="1"/>
    <col min="781" max="781" width="10.7109375" style="7" customWidth="1"/>
    <col min="782" max="782" width="7.7109375" style="7" customWidth="1"/>
    <col min="783" max="783" width="9.28515625" style="7" customWidth="1"/>
    <col min="784" max="785" width="8.85546875" style="7" customWidth="1"/>
    <col min="786" max="786" width="0" style="7" hidden="1" customWidth="1"/>
    <col min="787" max="1024" width="9.140625" style="7"/>
    <col min="1025" max="1025" width="14.42578125" style="7" customWidth="1"/>
    <col min="1026" max="1026" width="0" style="7" hidden="1" customWidth="1"/>
    <col min="1027" max="1027" width="7.140625" style="7" customWidth="1"/>
    <col min="1028" max="1028" width="7.42578125" style="7" bestFit="1" customWidth="1"/>
    <col min="1029" max="1029" width="9.140625" style="7" customWidth="1"/>
    <col min="1030" max="1030" width="9.5703125" style="7" customWidth="1"/>
    <col min="1031" max="1031" width="0" style="7" hidden="1" customWidth="1"/>
    <col min="1032" max="1032" width="8.7109375" style="7" customWidth="1"/>
    <col min="1033" max="1033" width="6.5703125" style="7" customWidth="1"/>
    <col min="1034" max="1034" width="9.42578125" style="7" bestFit="1" customWidth="1"/>
    <col min="1035" max="1035" width="0" style="7" hidden="1" customWidth="1"/>
    <col min="1036" max="1036" width="11.5703125" style="7" customWidth="1"/>
    <col min="1037" max="1037" width="10.7109375" style="7" customWidth="1"/>
    <col min="1038" max="1038" width="7.7109375" style="7" customWidth="1"/>
    <col min="1039" max="1039" width="9.28515625" style="7" customWidth="1"/>
    <col min="1040" max="1041" width="8.85546875" style="7" customWidth="1"/>
    <col min="1042" max="1042" width="0" style="7" hidden="1" customWidth="1"/>
    <col min="1043" max="1280" width="9.140625" style="7"/>
    <col min="1281" max="1281" width="14.42578125" style="7" customWidth="1"/>
    <col min="1282" max="1282" width="0" style="7" hidden="1" customWidth="1"/>
    <col min="1283" max="1283" width="7.140625" style="7" customWidth="1"/>
    <col min="1284" max="1284" width="7.42578125" style="7" bestFit="1" customWidth="1"/>
    <col min="1285" max="1285" width="9.140625" style="7" customWidth="1"/>
    <col min="1286" max="1286" width="9.5703125" style="7" customWidth="1"/>
    <col min="1287" max="1287" width="0" style="7" hidden="1" customWidth="1"/>
    <col min="1288" max="1288" width="8.7109375" style="7" customWidth="1"/>
    <col min="1289" max="1289" width="6.5703125" style="7" customWidth="1"/>
    <col min="1290" max="1290" width="9.42578125" style="7" bestFit="1" customWidth="1"/>
    <col min="1291" max="1291" width="0" style="7" hidden="1" customWidth="1"/>
    <col min="1292" max="1292" width="11.5703125" style="7" customWidth="1"/>
    <col min="1293" max="1293" width="10.7109375" style="7" customWidth="1"/>
    <col min="1294" max="1294" width="7.7109375" style="7" customWidth="1"/>
    <col min="1295" max="1295" width="9.28515625" style="7" customWidth="1"/>
    <col min="1296" max="1297" width="8.85546875" style="7" customWidth="1"/>
    <col min="1298" max="1298" width="0" style="7" hidden="1" customWidth="1"/>
    <col min="1299" max="1536" width="9.140625" style="7"/>
    <col min="1537" max="1537" width="14.42578125" style="7" customWidth="1"/>
    <col min="1538" max="1538" width="0" style="7" hidden="1" customWidth="1"/>
    <col min="1539" max="1539" width="7.140625" style="7" customWidth="1"/>
    <col min="1540" max="1540" width="7.42578125" style="7" bestFit="1" customWidth="1"/>
    <col min="1541" max="1541" width="9.140625" style="7" customWidth="1"/>
    <col min="1542" max="1542" width="9.5703125" style="7" customWidth="1"/>
    <col min="1543" max="1543" width="0" style="7" hidden="1" customWidth="1"/>
    <col min="1544" max="1544" width="8.7109375" style="7" customWidth="1"/>
    <col min="1545" max="1545" width="6.5703125" style="7" customWidth="1"/>
    <col min="1546" max="1546" width="9.42578125" style="7" bestFit="1" customWidth="1"/>
    <col min="1547" max="1547" width="0" style="7" hidden="1" customWidth="1"/>
    <col min="1548" max="1548" width="11.5703125" style="7" customWidth="1"/>
    <col min="1549" max="1549" width="10.7109375" style="7" customWidth="1"/>
    <col min="1550" max="1550" width="7.7109375" style="7" customWidth="1"/>
    <col min="1551" max="1551" width="9.28515625" style="7" customWidth="1"/>
    <col min="1552" max="1553" width="8.85546875" style="7" customWidth="1"/>
    <col min="1554" max="1554" width="0" style="7" hidden="1" customWidth="1"/>
    <col min="1555" max="1792" width="9.140625" style="7"/>
    <col min="1793" max="1793" width="14.42578125" style="7" customWidth="1"/>
    <col min="1794" max="1794" width="0" style="7" hidden="1" customWidth="1"/>
    <col min="1795" max="1795" width="7.140625" style="7" customWidth="1"/>
    <col min="1796" max="1796" width="7.42578125" style="7" bestFit="1" customWidth="1"/>
    <col min="1797" max="1797" width="9.140625" style="7" customWidth="1"/>
    <col min="1798" max="1798" width="9.5703125" style="7" customWidth="1"/>
    <col min="1799" max="1799" width="0" style="7" hidden="1" customWidth="1"/>
    <col min="1800" max="1800" width="8.7109375" style="7" customWidth="1"/>
    <col min="1801" max="1801" width="6.5703125" style="7" customWidth="1"/>
    <col min="1802" max="1802" width="9.42578125" style="7" bestFit="1" customWidth="1"/>
    <col min="1803" max="1803" width="0" style="7" hidden="1" customWidth="1"/>
    <col min="1804" max="1804" width="11.5703125" style="7" customWidth="1"/>
    <col min="1805" max="1805" width="10.7109375" style="7" customWidth="1"/>
    <col min="1806" max="1806" width="7.7109375" style="7" customWidth="1"/>
    <col min="1807" max="1807" width="9.28515625" style="7" customWidth="1"/>
    <col min="1808" max="1809" width="8.85546875" style="7" customWidth="1"/>
    <col min="1810" max="1810" width="0" style="7" hidden="1" customWidth="1"/>
    <col min="1811" max="2048" width="9.140625" style="7"/>
    <col min="2049" max="2049" width="14.42578125" style="7" customWidth="1"/>
    <col min="2050" max="2050" width="0" style="7" hidden="1" customWidth="1"/>
    <col min="2051" max="2051" width="7.140625" style="7" customWidth="1"/>
    <col min="2052" max="2052" width="7.42578125" style="7" bestFit="1" customWidth="1"/>
    <col min="2053" max="2053" width="9.140625" style="7" customWidth="1"/>
    <col min="2054" max="2054" width="9.5703125" style="7" customWidth="1"/>
    <col min="2055" max="2055" width="0" style="7" hidden="1" customWidth="1"/>
    <col min="2056" max="2056" width="8.7109375" style="7" customWidth="1"/>
    <col min="2057" max="2057" width="6.5703125" style="7" customWidth="1"/>
    <col min="2058" max="2058" width="9.42578125" style="7" bestFit="1" customWidth="1"/>
    <col min="2059" max="2059" width="0" style="7" hidden="1" customWidth="1"/>
    <col min="2060" max="2060" width="11.5703125" style="7" customWidth="1"/>
    <col min="2061" max="2061" width="10.7109375" style="7" customWidth="1"/>
    <col min="2062" max="2062" width="7.7109375" style="7" customWidth="1"/>
    <col min="2063" max="2063" width="9.28515625" style="7" customWidth="1"/>
    <col min="2064" max="2065" width="8.85546875" style="7" customWidth="1"/>
    <col min="2066" max="2066" width="0" style="7" hidden="1" customWidth="1"/>
    <col min="2067" max="2304" width="9.140625" style="7"/>
    <col min="2305" max="2305" width="14.42578125" style="7" customWidth="1"/>
    <col min="2306" max="2306" width="0" style="7" hidden="1" customWidth="1"/>
    <col min="2307" max="2307" width="7.140625" style="7" customWidth="1"/>
    <col min="2308" max="2308" width="7.42578125" style="7" bestFit="1" customWidth="1"/>
    <col min="2309" max="2309" width="9.140625" style="7" customWidth="1"/>
    <col min="2310" max="2310" width="9.5703125" style="7" customWidth="1"/>
    <col min="2311" max="2311" width="0" style="7" hidden="1" customWidth="1"/>
    <col min="2312" max="2312" width="8.7109375" style="7" customWidth="1"/>
    <col min="2313" max="2313" width="6.5703125" style="7" customWidth="1"/>
    <col min="2314" max="2314" width="9.42578125" style="7" bestFit="1" customWidth="1"/>
    <col min="2315" max="2315" width="0" style="7" hidden="1" customWidth="1"/>
    <col min="2316" max="2316" width="11.5703125" style="7" customWidth="1"/>
    <col min="2317" max="2317" width="10.7109375" style="7" customWidth="1"/>
    <col min="2318" max="2318" width="7.7109375" style="7" customWidth="1"/>
    <col min="2319" max="2319" width="9.28515625" style="7" customWidth="1"/>
    <col min="2320" max="2321" width="8.85546875" style="7" customWidth="1"/>
    <col min="2322" max="2322" width="0" style="7" hidden="1" customWidth="1"/>
    <col min="2323" max="2560" width="9.140625" style="7"/>
    <col min="2561" max="2561" width="14.42578125" style="7" customWidth="1"/>
    <col min="2562" max="2562" width="0" style="7" hidden="1" customWidth="1"/>
    <col min="2563" max="2563" width="7.140625" style="7" customWidth="1"/>
    <col min="2564" max="2564" width="7.42578125" style="7" bestFit="1" customWidth="1"/>
    <col min="2565" max="2565" width="9.140625" style="7" customWidth="1"/>
    <col min="2566" max="2566" width="9.5703125" style="7" customWidth="1"/>
    <col min="2567" max="2567" width="0" style="7" hidden="1" customWidth="1"/>
    <col min="2568" max="2568" width="8.7109375" style="7" customWidth="1"/>
    <col min="2569" max="2569" width="6.5703125" style="7" customWidth="1"/>
    <col min="2570" max="2570" width="9.42578125" style="7" bestFit="1" customWidth="1"/>
    <col min="2571" max="2571" width="0" style="7" hidden="1" customWidth="1"/>
    <col min="2572" max="2572" width="11.5703125" style="7" customWidth="1"/>
    <col min="2573" max="2573" width="10.7109375" style="7" customWidth="1"/>
    <col min="2574" max="2574" width="7.7109375" style="7" customWidth="1"/>
    <col min="2575" max="2575" width="9.28515625" style="7" customWidth="1"/>
    <col min="2576" max="2577" width="8.85546875" style="7" customWidth="1"/>
    <col min="2578" max="2578" width="0" style="7" hidden="1" customWidth="1"/>
    <col min="2579" max="2816" width="9.140625" style="7"/>
    <col min="2817" max="2817" width="14.42578125" style="7" customWidth="1"/>
    <col min="2818" max="2818" width="0" style="7" hidden="1" customWidth="1"/>
    <col min="2819" max="2819" width="7.140625" style="7" customWidth="1"/>
    <col min="2820" max="2820" width="7.42578125" style="7" bestFit="1" customWidth="1"/>
    <col min="2821" max="2821" width="9.140625" style="7" customWidth="1"/>
    <col min="2822" max="2822" width="9.5703125" style="7" customWidth="1"/>
    <col min="2823" max="2823" width="0" style="7" hidden="1" customWidth="1"/>
    <col min="2824" max="2824" width="8.7109375" style="7" customWidth="1"/>
    <col min="2825" max="2825" width="6.5703125" style="7" customWidth="1"/>
    <col min="2826" max="2826" width="9.42578125" style="7" bestFit="1" customWidth="1"/>
    <col min="2827" max="2827" width="0" style="7" hidden="1" customWidth="1"/>
    <col min="2828" max="2828" width="11.5703125" style="7" customWidth="1"/>
    <col min="2829" max="2829" width="10.7109375" style="7" customWidth="1"/>
    <col min="2830" max="2830" width="7.7109375" style="7" customWidth="1"/>
    <col min="2831" max="2831" width="9.28515625" style="7" customWidth="1"/>
    <col min="2832" max="2833" width="8.85546875" style="7" customWidth="1"/>
    <col min="2834" max="2834" width="0" style="7" hidden="1" customWidth="1"/>
    <col min="2835" max="3072" width="9.140625" style="7"/>
    <col min="3073" max="3073" width="14.42578125" style="7" customWidth="1"/>
    <col min="3074" max="3074" width="0" style="7" hidden="1" customWidth="1"/>
    <col min="3075" max="3075" width="7.140625" style="7" customWidth="1"/>
    <col min="3076" max="3076" width="7.42578125" style="7" bestFit="1" customWidth="1"/>
    <col min="3077" max="3077" width="9.140625" style="7" customWidth="1"/>
    <col min="3078" max="3078" width="9.5703125" style="7" customWidth="1"/>
    <col min="3079" max="3079" width="0" style="7" hidden="1" customWidth="1"/>
    <col min="3080" max="3080" width="8.7109375" style="7" customWidth="1"/>
    <col min="3081" max="3081" width="6.5703125" style="7" customWidth="1"/>
    <col min="3082" max="3082" width="9.42578125" style="7" bestFit="1" customWidth="1"/>
    <col min="3083" max="3083" width="0" style="7" hidden="1" customWidth="1"/>
    <col min="3084" max="3084" width="11.5703125" style="7" customWidth="1"/>
    <col min="3085" max="3085" width="10.7109375" style="7" customWidth="1"/>
    <col min="3086" max="3086" width="7.7109375" style="7" customWidth="1"/>
    <col min="3087" max="3087" width="9.28515625" style="7" customWidth="1"/>
    <col min="3088" max="3089" width="8.85546875" style="7" customWidth="1"/>
    <col min="3090" max="3090" width="0" style="7" hidden="1" customWidth="1"/>
    <col min="3091" max="3328" width="9.140625" style="7"/>
    <col min="3329" max="3329" width="14.42578125" style="7" customWidth="1"/>
    <col min="3330" max="3330" width="0" style="7" hidden="1" customWidth="1"/>
    <col min="3331" max="3331" width="7.140625" style="7" customWidth="1"/>
    <col min="3332" max="3332" width="7.42578125" style="7" bestFit="1" customWidth="1"/>
    <col min="3333" max="3333" width="9.140625" style="7" customWidth="1"/>
    <col min="3334" max="3334" width="9.5703125" style="7" customWidth="1"/>
    <col min="3335" max="3335" width="0" style="7" hidden="1" customWidth="1"/>
    <col min="3336" max="3336" width="8.7109375" style="7" customWidth="1"/>
    <col min="3337" max="3337" width="6.5703125" style="7" customWidth="1"/>
    <col min="3338" max="3338" width="9.42578125" style="7" bestFit="1" customWidth="1"/>
    <col min="3339" max="3339" width="0" style="7" hidden="1" customWidth="1"/>
    <col min="3340" max="3340" width="11.5703125" style="7" customWidth="1"/>
    <col min="3341" max="3341" width="10.7109375" style="7" customWidth="1"/>
    <col min="3342" max="3342" width="7.7109375" style="7" customWidth="1"/>
    <col min="3343" max="3343" width="9.28515625" style="7" customWidth="1"/>
    <col min="3344" max="3345" width="8.85546875" style="7" customWidth="1"/>
    <col min="3346" max="3346" width="0" style="7" hidden="1" customWidth="1"/>
    <col min="3347" max="3584" width="9.140625" style="7"/>
    <col min="3585" max="3585" width="14.42578125" style="7" customWidth="1"/>
    <col min="3586" max="3586" width="0" style="7" hidden="1" customWidth="1"/>
    <col min="3587" max="3587" width="7.140625" style="7" customWidth="1"/>
    <col min="3588" max="3588" width="7.42578125" style="7" bestFit="1" customWidth="1"/>
    <col min="3589" max="3589" width="9.140625" style="7" customWidth="1"/>
    <col min="3590" max="3590" width="9.5703125" style="7" customWidth="1"/>
    <col min="3591" max="3591" width="0" style="7" hidden="1" customWidth="1"/>
    <col min="3592" max="3592" width="8.7109375" style="7" customWidth="1"/>
    <col min="3593" max="3593" width="6.5703125" style="7" customWidth="1"/>
    <col min="3594" max="3594" width="9.42578125" style="7" bestFit="1" customWidth="1"/>
    <col min="3595" max="3595" width="0" style="7" hidden="1" customWidth="1"/>
    <col min="3596" max="3596" width="11.5703125" style="7" customWidth="1"/>
    <col min="3597" max="3597" width="10.7109375" style="7" customWidth="1"/>
    <col min="3598" max="3598" width="7.7109375" style="7" customWidth="1"/>
    <col min="3599" max="3599" width="9.28515625" style="7" customWidth="1"/>
    <col min="3600" max="3601" width="8.85546875" style="7" customWidth="1"/>
    <col min="3602" max="3602" width="0" style="7" hidden="1" customWidth="1"/>
    <col min="3603" max="3840" width="9.140625" style="7"/>
    <col min="3841" max="3841" width="14.42578125" style="7" customWidth="1"/>
    <col min="3842" max="3842" width="0" style="7" hidden="1" customWidth="1"/>
    <col min="3843" max="3843" width="7.140625" style="7" customWidth="1"/>
    <col min="3844" max="3844" width="7.42578125" style="7" bestFit="1" customWidth="1"/>
    <col min="3845" max="3845" width="9.140625" style="7" customWidth="1"/>
    <col min="3846" max="3846" width="9.5703125" style="7" customWidth="1"/>
    <col min="3847" max="3847" width="0" style="7" hidden="1" customWidth="1"/>
    <col min="3848" max="3848" width="8.7109375" style="7" customWidth="1"/>
    <col min="3849" max="3849" width="6.5703125" style="7" customWidth="1"/>
    <col min="3850" max="3850" width="9.42578125" style="7" bestFit="1" customWidth="1"/>
    <col min="3851" max="3851" width="0" style="7" hidden="1" customWidth="1"/>
    <col min="3852" max="3852" width="11.5703125" style="7" customWidth="1"/>
    <col min="3853" max="3853" width="10.7109375" style="7" customWidth="1"/>
    <col min="3854" max="3854" width="7.7109375" style="7" customWidth="1"/>
    <col min="3855" max="3855" width="9.28515625" style="7" customWidth="1"/>
    <col min="3856" max="3857" width="8.85546875" style="7" customWidth="1"/>
    <col min="3858" max="3858" width="0" style="7" hidden="1" customWidth="1"/>
    <col min="3859" max="4096" width="9.140625" style="7"/>
    <col min="4097" max="4097" width="14.42578125" style="7" customWidth="1"/>
    <col min="4098" max="4098" width="0" style="7" hidden="1" customWidth="1"/>
    <col min="4099" max="4099" width="7.140625" style="7" customWidth="1"/>
    <col min="4100" max="4100" width="7.42578125" style="7" bestFit="1" customWidth="1"/>
    <col min="4101" max="4101" width="9.140625" style="7" customWidth="1"/>
    <col min="4102" max="4102" width="9.5703125" style="7" customWidth="1"/>
    <col min="4103" max="4103" width="0" style="7" hidden="1" customWidth="1"/>
    <col min="4104" max="4104" width="8.7109375" style="7" customWidth="1"/>
    <col min="4105" max="4105" width="6.5703125" style="7" customWidth="1"/>
    <col min="4106" max="4106" width="9.42578125" style="7" bestFit="1" customWidth="1"/>
    <col min="4107" max="4107" width="0" style="7" hidden="1" customWidth="1"/>
    <col min="4108" max="4108" width="11.5703125" style="7" customWidth="1"/>
    <col min="4109" max="4109" width="10.7109375" style="7" customWidth="1"/>
    <col min="4110" max="4110" width="7.7109375" style="7" customWidth="1"/>
    <col min="4111" max="4111" width="9.28515625" style="7" customWidth="1"/>
    <col min="4112" max="4113" width="8.85546875" style="7" customWidth="1"/>
    <col min="4114" max="4114" width="0" style="7" hidden="1" customWidth="1"/>
    <col min="4115" max="4352" width="9.140625" style="7"/>
    <col min="4353" max="4353" width="14.42578125" style="7" customWidth="1"/>
    <col min="4354" max="4354" width="0" style="7" hidden="1" customWidth="1"/>
    <col min="4355" max="4355" width="7.140625" style="7" customWidth="1"/>
    <col min="4356" max="4356" width="7.42578125" style="7" bestFit="1" customWidth="1"/>
    <col min="4357" max="4357" width="9.140625" style="7" customWidth="1"/>
    <col min="4358" max="4358" width="9.5703125" style="7" customWidth="1"/>
    <col min="4359" max="4359" width="0" style="7" hidden="1" customWidth="1"/>
    <col min="4360" max="4360" width="8.7109375" style="7" customWidth="1"/>
    <col min="4361" max="4361" width="6.5703125" style="7" customWidth="1"/>
    <col min="4362" max="4362" width="9.42578125" style="7" bestFit="1" customWidth="1"/>
    <col min="4363" max="4363" width="0" style="7" hidden="1" customWidth="1"/>
    <col min="4364" max="4364" width="11.5703125" style="7" customWidth="1"/>
    <col min="4365" max="4365" width="10.7109375" style="7" customWidth="1"/>
    <col min="4366" max="4366" width="7.7109375" style="7" customWidth="1"/>
    <col min="4367" max="4367" width="9.28515625" style="7" customWidth="1"/>
    <col min="4368" max="4369" width="8.85546875" style="7" customWidth="1"/>
    <col min="4370" max="4370" width="0" style="7" hidden="1" customWidth="1"/>
    <col min="4371" max="4608" width="9.140625" style="7"/>
    <col min="4609" max="4609" width="14.42578125" style="7" customWidth="1"/>
    <col min="4610" max="4610" width="0" style="7" hidden="1" customWidth="1"/>
    <col min="4611" max="4611" width="7.140625" style="7" customWidth="1"/>
    <col min="4612" max="4612" width="7.42578125" style="7" bestFit="1" customWidth="1"/>
    <col min="4613" max="4613" width="9.140625" style="7" customWidth="1"/>
    <col min="4614" max="4614" width="9.5703125" style="7" customWidth="1"/>
    <col min="4615" max="4615" width="0" style="7" hidden="1" customWidth="1"/>
    <col min="4616" max="4616" width="8.7109375" style="7" customWidth="1"/>
    <col min="4617" max="4617" width="6.5703125" style="7" customWidth="1"/>
    <col min="4618" max="4618" width="9.42578125" style="7" bestFit="1" customWidth="1"/>
    <col min="4619" max="4619" width="0" style="7" hidden="1" customWidth="1"/>
    <col min="4620" max="4620" width="11.5703125" style="7" customWidth="1"/>
    <col min="4621" max="4621" width="10.7109375" style="7" customWidth="1"/>
    <col min="4622" max="4622" width="7.7109375" style="7" customWidth="1"/>
    <col min="4623" max="4623" width="9.28515625" style="7" customWidth="1"/>
    <col min="4624" max="4625" width="8.85546875" style="7" customWidth="1"/>
    <col min="4626" max="4626" width="0" style="7" hidden="1" customWidth="1"/>
    <col min="4627" max="4864" width="9.140625" style="7"/>
    <col min="4865" max="4865" width="14.42578125" style="7" customWidth="1"/>
    <col min="4866" max="4866" width="0" style="7" hidden="1" customWidth="1"/>
    <col min="4867" max="4867" width="7.140625" style="7" customWidth="1"/>
    <col min="4868" max="4868" width="7.42578125" style="7" bestFit="1" customWidth="1"/>
    <col min="4869" max="4869" width="9.140625" style="7" customWidth="1"/>
    <col min="4870" max="4870" width="9.5703125" style="7" customWidth="1"/>
    <col min="4871" max="4871" width="0" style="7" hidden="1" customWidth="1"/>
    <col min="4872" max="4872" width="8.7109375" style="7" customWidth="1"/>
    <col min="4873" max="4873" width="6.5703125" style="7" customWidth="1"/>
    <col min="4874" max="4874" width="9.42578125" style="7" bestFit="1" customWidth="1"/>
    <col min="4875" max="4875" width="0" style="7" hidden="1" customWidth="1"/>
    <col min="4876" max="4876" width="11.5703125" style="7" customWidth="1"/>
    <col min="4877" max="4877" width="10.7109375" style="7" customWidth="1"/>
    <col min="4878" max="4878" width="7.7109375" style="7" customWidth="1"/>
    <col min="4879" max="4879" width="9.28515625" style="7" customWidth="1"/>
    <col min="4880" max="4881" width="8.85546875" style="7" customWidth="1"/>
    <col min="4882" max="4882" width="0" style="7" hidden="1" customWidth="1"/>
    <col min="4883" max="5120" width="9.140625" style="7"/>
    <col min="5121" max="5121" width="14.42578125" style="7" customWidth="1"/>
    <col min="5122" max="5122" width="0" style="7" hidden="1" customWidth="1"/>
    <col min="5123" max="5123" width="7.140625" style="7" customWidth="1"/>
    <col min="5124" max="5124" width="7.42578125" style="7" bestFit="1" customWidth="1"/>
    <col min="5125" max="5125" width="9.140625" style="7" customWidth="1"/>
    <col min="5126" max="5126" width="9.5703125" style="7" customWidth="1"/>
    <col min="5127" max="5127" width="0" style="7" hidden="1" customWidth="1"/>
    <col min="5128" max="5128" width="8.7109375" style="7" customWidth="1"/>
    <col min="5129" max="5129" width="6.5703125" style="7" customWidth="1"/>
    <col min="5130" max="5130" width="9.42578125" style="7" bestFit="1" customWidth="1"/>
    <col min="5131" max="5131" width="0" style="7" hidden="1" customWidth="1"/>
    <col min="5132" max="5132" width="11.5703125" style="7" customWidth="1"/>
    <col min="5133" max="5133" width="10.7109375" style="7" customWidth="1"/>
    <col min="5134" max="5134" width="7.7109375" style="7" customWidth="1"/>
    <col min="5135" max="5135" width="9.28515625" style="7" customWidth="1"/>
    <col min="5136" max="5137" width="8.85546875" style="7" customWidth="1"/>
    <col min="5138" max="5138" width="0" style="7" hidden="1" customWidth="1"/>
    <col min="5139" max="5376" width="9.140625" style="7"/>
    <col min="5377" max="5377" width="14.42578125" style="7" customWidth="1"/>
    <col min="5378" max="5378" width="0" style="7" hidden="1" customWidth="1"/>
    <col min="5379" max="5379" width="7.140625" style="7" customWidth="1"/>
    <col min="5380" max="5380" width="7.42578125" style="7" bestFit="1" customWidth="1"/>
    <col min="5381" max="5381" width="9.140625" style="7" customWidth="1"/>
    <col min="5382" max="5382" width="9.5703125" style="7" customWidth="1"/>
    <col min="5383" max="5383" width="0" style="7" hidden="1" customWidth="1"/>
    <col min="5384" max="5384" width="8.7109375" style="7" customWidth="1"/>
    <col min="5385" max="5385" width="6.5703125" style="7" customWidth="1"/>
    <col min="5386" max="5386" width="9.42578125" style="7" bestFit="1" customWidth="1"/>
    <col min="5387" max="5387" width="0" style="7" hidden="1" customWidth="1"/>
    <col min="5388" max="5388" width="11.5703125" style="7" customWidth="1"/>
    <col min="5389" max="5389" width="10.7109375" style="7" customWidth="1"/>
    <col min="5390" max="5390" width="7.7109375" style="7" customWidth="1"/>
    <col min="5391" max="5391" width="9.28515625" style="7" customWidth="1"/>
    <col min="5392" max="5393" width="8.85546875" style="7" customWidth="1"/>
    <col min="5394" max="5394" width="0" style="7" hidden="1" customWidth="1"/>
    <col min="5395" max="5632" width="9.140625" style="7"/>
    <col min="5633" max="5633" width="14.42578125" style="7" customWidth="1"/>
    <col min="5634" max="5634" width="0" style="7" hidden="1" customWidth="1"/>
    <col min="5635" max="5635" width="7.140625" style="7" customWidth="1"/>
    <col min="5636" max="5636" width="7.42578125" style="7" bestFit="1" customWidth="1"/>
    <col min="5637" max="5637" width="9.140625" style="7" customWidth="1"/>
    <col min="5638" max="5638" width="9.5703125" style="7" customWidth="1"/>
    <col min="5639" max="5639" width="0" style="7" hidden="1" customWidth="1"/>
    <col min="5640" max="5640" width="8.7109375" style="7" customWidth="1"/>
    <col min="5641" max="5641" width="6.5703125" style="7" customWidth="1"/>
    <col min="5642" max="5642" width="9.42578125" style="7" bestFit="1" customWidth="1"/>
    <col min="5643" max="5643" width="0" style="7" hidden="1" customWidth="1"/>
    <col min="5644" max="5644" width="11.5703125" style="7" customWidth="1"/>
    <col min="5645" max="5645" width="10.7109375" style="7" customWidth="1"/>
    <col min="5646" max="5646" width="7.7109375" style="7" customWidth="1"/>
    <col min="5647" max="5647" width="9.28515625" style="7" customWidth="1"/>
    <col min="5648" max="5649" width="8.85546875" style="7" customWidth="1"/>
    <col min="5650" max="5650" width="0" style="7" hidden="1" customWidth="1"/>
    <col min="5651" max="5888" width="9.140625" style="7"/>
    <col min="5889" max="5889" width="14.42578125" style="7" customWidth="1"/>
    <col min="5890" max="5890" width="0" style="7" hidden="1" customWidth="1"/>
    <col min="5891" max="5891" width="7.140625" style="7" customWidth="1"/>
    <col min="5892" max="5892" width="7.42578125" style="7" bestFit="1" customWidth="1"/>
    <col min="5893" max="5893" width="9.140625" style="7" customWidth="1"/>
    <col min="5894" max="5894" width="9.5703125" style="7" customWidth="1"/>
    <col min="5895" max="5895" width="0" style="7" hidden="1" customWidth="1"/>
    <col min="5896" max="5896" width="8.7109375" style="7" customWidth="1"/>
    <col min="5897" max="5897" width="6.5703125" style="7" customWidth="1"/>
    <col min="5898" max="5898" width="9.42578125" style="7" bestFit="1" customWidth="1"/>
    <col min="5899" max="5899" width="0" style="7" hidden="1" customWidth="1"/>
    <col min="5900" max="5900" width="11.5703125" style="7" customWidth="1"/>
    <col min="5901" max="5901" width="10.7109375" style="7" customWidth="1"/>
    <col min="5902" max="5902" width="7.7109375" style="7" customWidth="1"/>
    <col min="5903" max="5903" width="9.28515625" style="7" customWidth="1"/>
    <col min="5904" max="5905" width="8.85546875" style="7" customWidth="1"/>
    <col min="5906" max="5906" width="0" style="7" hidden="1" customWidth="1"/>
    <col min="5907" max="6144" width="9.140625" style="7"/>
    <col min="6145" max="6145" width="14.42578125" style="7" customWidth="1"/>
    <col min="6146" max="6146" width="0" style="7" hidden="1" customWidth="1"/>
    <col min="6147" max="6147" width="7.140625" style="7" customWidth="1"/>
    <col min="6148" max="6148" width="7.42578125" style="7" bestFit="1" customWidth="1"/>
    <col min="6149" max="6149" width="9.140625" style="7" customWidth="1"/>
    <col min="6150" max="6150" width="9.5703125" style="7" customWidth="1"/>
    <col min="6151" max="6151" width="0" style="7" hidden="1" customWidth="1"/>
    <col min="6152" max="6152" width="8.7109375" style="7" customWidth="1"/>
    <col min="6153" max="6153" width="6.5703125" style="7" customWidth="1"/>
    <col min="6154" max="6154" width="9.42578125" style="7" bestFit="1" customWidth="1"/>
    <col min="6155" max="6155" width="0" style="7" hidden="1" customWidth="1"/>
    <col min="6156" max="6156" width="11.5703125" style="7" customWidth="1"/>
    <col min="6157" max="6157" width="10.7109375" style="7" customWidth="1"/>
    <col min="6158" max="6158" width="7.7109375" style="7" customWidth="1"/>
    <col min="6159" max="6159" width="9.28515625" style="7" customWidth="1"/>
    <col min="6160" max="6161" width="8.85546875" style="7" customWidth="1"/>
    <col min="6162" max="6162" width="0" style="7" hidden="1" customWidth="1"/>
    <col min="6163" max="6400" width="9.140625" style="7"/>
    <col min="6401" max="6401" width="14.42578125" style="7" customWidth="1"/>
    <col min="6402" max="6402" width="0" style="7" hidden="1" customWidth="1"/>
    <col min="6403" max="6403" width="7.140625" style="7" customWidth="1"/>
    <col min="6404" max="6404" width="7.42578125" style="7" bestFit="1" customWidth="1"/>
    <col min="6405" max="6405" width="9.140625" style="7" customWidth="1"/>
    <col min="6406" max="6406" width="9.5703125" style="7" customWidth="1"/>
    <col min="6407" max="6407" width="0" style="7" hidden="1" customWidth="1"/>
    <col min="6408" max="6408" width="8.7109375" style="7" customWidth="1"/>
    <col min="6409" max="6409" width="6.5703125" style="7" customWidth="1"/>
    <col min="6410" max="6410" width="9.42578125" style="7" bestFit="1" customWidth="1"/>
    <col min="6411" max="6411" width="0" style="7" hidden="1" customWidth="1"/>
    <col min="6412" max="6412" width="11.5703125" style="7" customWidth="1"/>
    <col min="6413" max="6413" width="10.7109375" style="7" customWidth="1"/>
    <col min="6414" max="6414" width="7.7109375" style="7" customWidth="1"/>
    <col min="6415" max="6415" width="9.28515625" style="7" customWidth="1"/>
    <col min="6416" max="6417" width="8.85546875" style="7" customWidth="1"/>
    <col min="6418" max="6418" width="0" style="7" hidden="1" customWidth="1"/>
    <col min="6419" max="6656" width="9.140625" style="7"/>
    <col min="6657" max="6657" width="14.42578125" style="7" customWidth="1"/>
    <col min="6658" max="6658" width="0" style="7" hidden="1" customWidth="1"/>
    <col min="6659" max="6659" width="7.140625" style="7" customWidth="1"/>
    <col min="6660" max="6660" width="7.42578125" style="7" bestFit="1" customWidth="1"/>
    <col min="6661" max="6661" width="9.140625" style="7" customWidth="1"/>
    <col min="6662" max="6662" width="9.5703125" style="7" customWidth="1"/>
    <col min="6663" max="6663" width="0" style="7" hidden="1" customWidth="1"/>
    <col min="6664" max="6664" width="8.7109375" style="7" customWidth="1"/>
    <col min="6665" max="6665" width="6.5703125" style="7" customWidth="1"/>
    <col min="6666" max="6666" width="9.42578125" style="7" bestFit="1" customWidth="1"/>
    <col min="6667" max="6667" width="0" style="7" hidden="1" customWidth="1"/>
    <col min="6668" max="6668" width="11.5703125" style="7" customWidth="1"/>
    <col min="6669" max="6669" width="10.7109375" style="7" customWidth="1"/>
    <col min="6670" max="6670" width="7.7109375" style="7" customWidth="1"/>
    <col min="6671" max="6671" width="9.28515625" style="7" customWidth="1"/>
    <col min="6672" max="6673" width="8.85546875" style="7" customWidth="1"/>
    <col min="6674" max="6674" width="0" style="7" hidden="1" customWidth="1"/>
    <col min="6675" max="6912" width="9.140625" style="7"/>
    <col min="6913" max="6913" width="14.42578125" style="7" customWidth="1"/>
    <col min="6914" max="6914" width="0" style="7" hidden="1" customWidth="1"/>
    <col min="6915" max="6915" width="7.140625" style="7" customWidth="1"/>
    <col min="6916" max="6916" width="7.42578125" style="7" bestFit="1" customWidth="1"/>
    <col min="6917" max="6917" width="9.140625" style="7" customWidth="1"/>
    <col min="6918" max="6918" width="9.5703125" style="7" customWidth="1"/>
    <col min="6919" max="6919" width="0" style="7" hidden="1" customWidth="1"/>
    <col min="6920" max="6920" width="8.7109375" style="7" customWidth="1"/>
    <col min="6921" max="6921" width="6.5703125" style="7" customWidth="1"/>
    <col min="6922" max="6922" width="9.42578125" style="7" bestFit="1" customWidth="1"/>
    <col min="6923" max="6923" width="0" style="7" hidden="1" customWidth="1"/>
    <col min="6924" max="6924" width="11.5703125" style="7" customWidth="1"/>
    <col min="6925" max="6925" width="10.7109375" style="7" customWidth="1"/>
    <col min="6926" max="6926" width="7.7109375" style="7" customWidth="1"/>
    <col min="6927" max="6927" width="9.28515625" style="7" customWidth="1"/>
    <col min="6928" max="6929" width="8.85546875" style="7" customWidth="1"/>
    <col min="6930" max="6930" width="0" style="7" hidden="1" customWidth="1"/>
    <col min="6931" max="7168" width="9.140625" style="7"/>
    <col min="7169" max="7169" width="14.42578125" style="7" customWidth="1"/>
    <col min="7170" max="7170" width="0" style="7" hidden="1" customWidth="1"/>
    <col min="7171" max="7171" width="7.140625" style="7" customWidth="1"/>
    <col min="7172" max="7172" width="7.42578125" style="7" bestFit="1" customWidth="1"/>
    <col min="7173" max="7173" width="9.140625" style="7" customWidth="1"/>
    <col min="7174" max="7174" width="9.5703125" style="7" customWidth="1"/>
    <col min="7175" max="7175" width="0" style="7" hidden="1" customWidth="1"/>
    <col min="7176" max="7176" width="8.7109375" style="7" customWidth="1"/>
    <col min="7177" max="7177" width="6.5703125" style="7" customWidth="1"/>
    <col min="7178" max="7178" width="9.42578125" style="7" bestFit="1" customWidth="1"/>
    <col min="7179" max="7179" width="0" style="7" hidden="1" customWidth="1"/>
    <col min="7180" max="7180" width="11.5703125" style="7" customWidth="1"/>
    <col min="7181" max="7181" width="10.7109375" style="7" customWidth="1"/>
    <col min="7182" max="7182" width="7.7109375" style="7" customWidth="1"/>
    <col min="7183" max="7183" width="9.28515625" style="7" customWidth="1"/>
    <col min="7184" max="7185" width="8.85546875" style="7" customWidth="1"/>
    <col min="7186" max="7186" width="0" style="7" hidden="1" customWidth="1"/>
    <col min="7187" max="7424" width="9.140625" style="7"/>
    <col min="7425" max="7425" width="14.42578125" style="7" customWidth="1"/>
    <col min="7426" max="7426" width="0" style="7" hidden="1" customWidth="1"/>
    <col min="7427" max="7427" width="7.140625" style="7" customWidth="1"/>
    <col min="7428" max="7428" width="7.42578125" style="7" bestFit="1" customWidth="1"/>
    <col min="7429" max="7429" width="9.140625" style="7" customWidth="1"/>
    <col min="7430" max="7430" width="9.5703125" style="7" customWidth="1"/>
    <col min="7431" max="7431" width="0" style="7" hidden="1" customWidth="1"/>
    <col min="7432" max="7432" width="8.7109375" style="7" customWidth="1"/>
    <col min="7433" max="7433" width="6.5703125" style="7" customWidth="1"/>
    <col min="7434" max="7434" width="9.42578125" style="7" bestFit="1" customWidth="1"/>
    <col min="7435" max="7435" width="0" style="7" hidden="1" customWidth="1"/>
    <col min="7436" max="7436" width="11.5703125" style="7" customWidth="1"/>
    <col min="7437" max="7437" width="10.7109375" style="7" customWidth="1"/>
    <col min="7438" max="7438" width="7.7109375" style="7" customWidth="1"/>
    <col min="7439" max="7439" width="9.28515625" style="7" customWidth="1"/>
    <col min="7440" max="7441" width="8.85546875" style="7" customWidth="1"/>
    <col min="7442" max="7442" width="0" style="7" hidden="1" customWidth="1"/>
    <col min="7443" max="7680" width="9.140625" style="7"/>
    <col min="7681" max="7681" width="14.42578125" style="7" customWidth="1"/>
    <col min="7682" max="7682" width="0" style="7" hidden="1" customWidth="1"/>
    <col min="7683" max="7683" width="7.140625" style="7" customWidth="1"/>
    <col min="7684" max="7684" width="7.42578125" style="7" bestFit="1" customWidth="1"/>
    <col min="7685" max="7685" width="9.140625" style="7" customWidth="1"/>
    <col min="7686" max="7686" width="9.5703125" style="7" customWidth="1"/>
    <col min="7687" max="7687" width="0" style="7" hidden="1" customWidth="1"/>
    <col min="7688" max="7688" width="8.7109375" style="7" customWidth="1"/>
    <col min="7689" max="7689" width="6.5703125" style="7" customWidth="1"/>
    <col min="7690" max="7690" width="9.42578125" style="7" bestFit="1" customWidth="1"/>
    <col min="7691" max="7691" width="0" style="7" hidden="1" customWidth="1"/>
    <col min="7692" max="7692" width="11.5703125" style="7" customWidth="1"/>
    <col min="7693" max="7693" width="10.7109375" style="7" customWidth="1"/>
    <col min="7694" max="7694" width="7.7109375" style="7" customWidth="1"/>
    <col min="7695" max="7695" width="9.28515625" style="7" customWidth="1"/>
    <col min="7696" max="7697" width="8.85546875" style="7" customWidth="1"/>
    <col min="7698" max="7698" width="0" style="7" hidden="1" customWidth="1"/>
    <col min="7699" max="7936" width="9.140625" style="7"/>
    <col min="7937" max="7937" width="14.42578125" style="7" customWidth="1"/>
    <col min="7938" max="7938" width="0" style="7" hidden="1" customWidth="1"/>
    <col min="7939" max="7939" width="7.140625" style="7" customWidth="1"/>
    <col min="7940" max="7940" width="7.42578125" style="7" bestFit="1" customWidth="1"/>
    <col min="7941" max="7941" width="9.140625" style="7" customWidth="1"/>
    <col min="7942" max="7942" width="9.5703125" style="7" customWidth="1"/>
    <col min="7943" max="7943" width="0" style="7" hidden="1" customWidth="1"/>
    <col min="7944" max="7944" width="8.7109375" style="7" customWidth="1"/>
    <col min="7945" max="7945" width="6.5703125" style="7" customWidth="1"/>
    <col min="7946" max="7946" width="9.42578125" style="7" bestFit="1" customWidth="1"/>
    <col min="7947" max="7947" width="0" style="7" hidden="1" customWidth="1"/>
    <col min="7948" max="7948" width="11.5703125" style="7" customWidth="1"/>
    <col min="7949" max="7949" width="10.7109375" style="7" customWidth="1"/>
    <col min="7950" max="7950" width="7.7109375" style="7" customWidth="1"/>
    <col min="7951" max="7951" width="9.28515625" style="7" customWidth="1"/>
    <col min="7952" max="7953" width="8.85546875" style="7" customWidth="1"/>
    <col min="7954" max="7954" width="0" style="7" hidden="1" customWidth="1"/>
    <col min="7955" max="8192" width="9.140625" style="7"/>
    <col min="8193" max="8193" width="14.42578125" style="7" customWidth="1"/>
    <col min="8194" max="8194" width="0" style="7" hidden="1" customWidth="1"/>
    <col min="8195" max="8195" width="7.140625" style="7" customWidth="1"/>
    <col min="8196" max="8196" width="7.42578125" style="7" bestFit="1" customWidth="1"/>
    <col min="8197" max="8197" width="9.140625" style="7" customWidth="1"/>
    <col min="8198" max="8198" width="9.5703125" style="7" customWidth="1"/>
    <col min="8199" max="8199" width="0" style="7" hidden="1" customWidth="1"/>
    <col min="8200" max="8200" width="8.7109375" style="7" customWidth="1"/>
    <col min="8201" max="8201" width="6.5703125" style="7" customWidth="1"/>
    <col min="8202" max="8202" width="9.42578125" style="7" bestFit="1" customWidth="1"/>
    <col min="8203" max="8203" width="0" style="7" hidden="1" customWidth="1"/>
    <col min="8204" max="8204" width="11.5703125" style="7" customWidth="1"/>
    <col min="8205" max="8205" width="10.7109375" style="7" customWidth="1"/>
    <col min="8206" max="8206" width="7.7109375" style="7" customWidth="1"/>
    <col min="8207" max="8207" width="9.28515625" style="7" customWidth="1"/>
    <col min="8208" max="8209" width="8.85546875" style="7" customWidth="1"/>
    <col min="8210" max="8210" width="0" style="7" hidden="1" customWidth="1"/>
    <col min="8211" max="8448" width="9.140625" style="7"/>
    <col min="8449" max="8449" width="14.42578125" style="7" customWidth="1"/>
    <col min="8450" max="8450" width="0" style="7" hidden="1" customWidth="1"/>
    <col min="8451" max="8451" width="7.140625" style="7" customWidth="1"/>
    <col min="8452" max="8452" width="7.42578125" style="7" bestFit="1" customWidth="1"/>
    <col min="8453" max="8453" width="9.140625" style="7" customWidth="1"/>
    <col min="8454" max="8454" width="9.5703125" style="7" customWidth="1"/>
    <col min="8455" max="8455" width="0" style="7" hidden="1" customWidth="1"/>
    <col min="8456" max="8456" width="8.7109375" style="7" customWidth="1"/>
    <col min="8457" max="8457" width="6.5703125" style="7" customWidth="1"/>
    <col min="8458" max="8458" width="9.42578125" style="7" bestFit="1" customWidth="1"/>
    <col min="8459" max="8459" width="0" style="7" hidden="1" customWidth="1"/>
    <col min="8460" max="8460" width="11.5703125" style="7" customWidth="1"/>
    <col min="8461" max="8461" width="10.7109375" style="7" customWidth="1"/>
    <col min="8462" max="8462" width="7.7109375" style="7" customWidth="1"/>
    <col min="8463" max="8463" width="9.28515625" style="7" customWidth="1"/>
    <col min="8464" max="8465" width="8.85546875" style="7" customWidth="1"/>
    <col min="8466" max="8466" width="0" style="7" hidden="1" customWidth="1"/>
    <col min="8467" max="8704" width="9.140625" style="7"/>
    <col min="8705" max="8705" width="14.42578125" style="7" customWidth="1"/>
    <col min="8706" max="8706" width="0" style="7" hidden="1" customWidth="1"/>
    <col min="8707" max="8707" width="7.140625" style="7" customWidth="1"/>
    <col min="8708" max="8708" width="7.42578125" style="7" bestFit="1" customWidth="1"/>
    <col min="8709" max="8709" width="9.140625" style="7" customWidth="1"/>
    <col min="8710" max="8710" width="9.5703125" style="7" customWidth="1"/>
    <col min="8711" max="8711" width="0" style="7" hidden="1" customWidth="1"/>
    <col min="8712" max="8712" width="8.7109375" style="7" customWidth="1"/>
    <col min="8713" max="8713" width="6.5703125" style="7" customWidth="1"/>
    <col min="8714" max="8714" width="9.42578125" style="7" bestFit="1" customWidth="1"/>
    <col min="8715" max="8715" width="0" style="7" hidden="1" customWidth="1"/>
    <col min="8716" max="8716" width="11.5703125" style="7" customWidth="1"/>
    <col min="8717" max="8717" width="10.7109375" style="7" customWidth="1"/>
    <col min="8718" max="8718" width="7.7109375" style="7" customWidth="1"/>
    <col min="8719" max="8719" width="9.28515625" style="7" customWidth="1"/>
    <col min="8720" max="8721" width="8.85546875" style="7" customWidth="1"/>
    <col min="8722" max="8722" width="0" style="7" hidden="1" customWidth="1"/>
    <col min="8723" max="8960" width="9.140625" style="7"/>
    <col min="8961" max="8961" width="14.42578125" style="7" customWidth="1"/>
    <col min="8962" max="8962" width="0" style="7" hidden="1" customWidth="1"/>
    <col min="8963" max="8963" width="7.140625" style="7" customWidth="1"/>
    <col min="8964" max="8964" width="7.42578125" style="7" bestFit="1" customWidth="1"/>
    <col min="8965" max="8965" width="9.140625" style="7" customWidth="1"/>
    <col min="8966" max="8966" width="9.5703125" style="7" customWidth="1"/>
    <col min="8967" max="8967" width="0" style="7" hidden="1" customWidth="1"/>
    <col min="8968" max="8968" width="8.7109375" style="7" customWidth="1"/>
    <col min="8969" max="8969" width="6.5703125" style="7" customWidth="1"/>
    <col min="8970" max="8970" width="9.42578125" style="7" bestFit="1" customWidth="1"/>
    <col min="8971" max="8971" width="0" style="7" hidden="1" customWidth="1"/>
    <col min="8972" max="8972" width="11.5703125" style="7" customWidth="1"/>
    <col min="8973" max="8973" width="10.7109375" style="7" customWidth="1"/>
    <col min="8974" max="8974" width="7.7109375" style="7" customWidth="1"/>
    <col min="8975" max="8975" width="9.28515625" style="7" customWidth="1"/>
    <col min="8976" max="8977" width="8.85546875" style="7" customWidth="1"/>
    <col min="8978" max="8978" width="0" style="7" hidden="1" customWidth="1"/>
    <col min="8979" max="9216" width="9.140625" style="7"/>
    <col min="9217" max="9217" width="14.42578125" style="7" customWidth="1"/>
    <col min="9218" max="9218" width="0" style="7" hidden="1" customWidth="1"/>
    <col min="9219" max="9219" width="7.140625" style="7" customWidth="1"/>
    <col min="9220" max="9220" width="7.42578125" style="7" bestFit="1" customWidth="1"/>
    <col min="9221" max="9221" width="9.140625" style="7" customWidth="1"/>
    <col min="9222" max="9222" width="9.5703125" style="7" customWidth="1"/>
    <col min="9223" max="9223" width="0" style="7" hidden="1" customWidth="1"/>
    <col min="9224" max="9224" width="8.7109375" style="7" customWidth="1"/>
    <col min="9225" max="9225" width="6.5703125" style="7" customWidth="1"/>
    <col min="9226" max="9226" width="9.42578125" style="7" bestFit="1" customWidth="1"/>
    <col min="9227" max="9227" width="0" style="7" hidden="1" customWidth="1"/>
    <col min="9228" max="9228" width="11.5703125" style="7" customWidth="1"/>
    <col min="9229" max="9229" width="10.7109375" style="7" customWidth="1"/>
    <col min="9230" max="9230" width="7.7109375" style="7" customWidth="1"/>
    <col min="9231" max="9231" width="9.28515625" style="7" customWidth="1"/>
    <col min="9232" max="9233" width="8.85546875" style="7" customWidth="1"/>
    <col min="9234" max="9234" width="0" style="7" hidden="1" customWidth="1"/>
    <col min="9235" max="9472" width="9.140625" style="7"/>
    <col min="9473" max="9473" width="14.42578125" style="7" customWidth="1"/>
    <col min="9474" max="9474" width="0" style="7" hidden="1" customWidth="1"/>
    <col min="9475" max="9475" width="7.140625" style="7" customWidth="1"/>
    <col min="9476" max="9476" width="7.42578125" style="7" bestFit="1" customWidth="1"/>
    <col min="9477" max="9477" width="9.140625" style="7" customWidth="1"/>
    <col min="9478" max="9478" width="9.5703125" style="7" customWidth="1"/>
    <col min="9479" max="9479" width="0" style="7" hidden="1" customWidth="1"/>
    <col min="9480" max="9480" width="8.7109375" style="7" customWidth="1"/>
    <col min="9481" max="9481" width="6.5703125" style="7" customWidth="1"/>
    <col min="9482" max="9482" width="9.42578125" style="7" bestFit="1" customWidth="1"/>
    <col min="9483" max="9483" width="0" style="7" hidden="1" customWidth="1"/>
    <col min="9484" max="9484" width="11.5703125" style="7" customWidth="1"/>
    <col min="9485" max="9485" width="10.7109375" style="7" customWidth="1"/>
    <col min="9486" max="9486" width="7.7109375" style="7" customWidth="1"/>
    <col min="9487" max="9487" width="9.28515625" style="7" customWidth="1"/>
    <col min="9488" max="9489" width="8.85546875" style="7" customWidth="1"/>
    <col min="9490" max="9490" width="0" style="7" hidden="1" customWidth="1"/>
    <col min="9491" max="9728" width="9.140625" style="7"/>
    <col min="9729" max="9729" width="14.42578125" style="7" customWidth="1"/>
    <col min="9730" max="9730" width="0" style="7" hidden="1" customWidth="1"/>
    <col min="9731" max="9731" width="7.140625" style="7" customWidth="1"/>
    <col min="9732" max="9732" width="7.42578125" style="7" bestFit="1" customWidth="1"/>
    <col min="9733" max="9733" width="9.140625" style="7" customWidth="1"/>
    <col min="9734" max="9734" width="9.5703125" style="7" customWidth="1"/>
    <col min="9735" max="9735" width="0" style="7" hidden="1" customWidth="1"/>
    <col min="9736" max="9736" width="8.7109375" style="7" customWidth="1"/>
    <col min="9737" max="9737" width="6.5703125" style="7" customWidth="1"/>
    <col min="9738" max="9738" width="9.42578125" style="7" bestFit="1" customWidth="1"/>
    <col min="9739" max="9739" width="0" style="7" hidden="1" customWidth="1"/>
    <col min="9740" max="9740" width="11.5703125" style="7" customWidth="1"/>
    <col min="9741" max="9741" width="10.7109375" style="7" customWidth="1"/>
    <col min="9742" max="9742" width="7.7109375" style="7" customWidth="1"/>
    <col min="9743" max="9743" width="9.28515625" style="7" customWidth="1"/>
    <col min="9744" max="9745" width="8.85546875" style="7" customWidth="1"/>
    <col min="9746" max="9746" width="0" style="7" hidden="1" customWidth="1"/>
    <col min="9747" max="9984" width="9.140625" style="7"/>
    <col min="9985" max="9985" width="14.42578125" style="7" customWidth="1"/>
    <col min="9986" max="9986" width="0" style="7" hidden="1" customWidth="1"/>
    <col min="9987" max="9987" width="7.140625" style="7" customWidth="1"/>
    <col min="9988" max="9988" width="7.42578125" style="7" bestFit="1" customWidth="1"/>
    <col min="9989" max="9989" width="9.140625" style="7" customWidth="1"/>
    <col min="9990" max="9990" width="9.5703125" style="7" customWidth="1"/>
    <col min="9991" max="9991" width="0" style="7" hidden="1" customWidth="1"/>
    <col min="9992" max="9992" width="8.7109375" style="7" customWidth="1"/>
    <col min="9993" max="9993" width="6.5703125" style="7" customWidth="1"/>
    <col min="9994" max="9994" width="9.42578125" style="7" bestFit="1" customWidth="1"/>
    <col min="9995" max="9995" width="0" style="7" hidden="1" customWidth="1"/>
    <col min="9996" max="9996" width="11.5703125" style="7" customWidth="1"/>
    <col min="9997" max="9997" width="10.7109375" style="7" customWidth="1"/>
    <col min="9998" max="9998" width="7.7109375" style="7" customWidth="1"/>
    <col min="9999" max="9999" width="9.28515625" style="7" customWidth="1"/>
    <col min="10000" max="10001" width="8.85546875" style="7" customWidth="1"/>
    <col min="10002" max="10002" width="0" style="7" hidden="1" customWidth="1"/>
    <col min="10003" max="10240" width="9.140625" style="7"/>
    <col min="10241" max="10241" width="14.42578125" style="7" customWidth="1"/>
    <col min="10242" max="10242" width="0" style="7" hidden="1" customWidth="1"/>
    <col min="10243" max="10243" width="7.140625" style="7" customWidth="1"/>
    <col min="10244" max="10244" width="7.42578125" style="7" bestFit="1" customWidth="1"/>
    <col min="10245" max="10245" width="9.140625" style="7" customWidth="1"/>
    <col min="10246" max="10246" width="9.5703125" style="7" customWidth="1"/>
    <col min="10247" max="10247" width="0" style="7" hidden="1" customWidth="1"/>
    <col min="10248" max="10248" width="8.7109375" style="7" customWidth="1"/>
    <col min="10249" max="10249" width="6.5703125" style="7" customWidth="1"/>
    <col min="10250" max="10250" width="9.42578125" style="7" bestFit="1" customWidth="1"/>
    <col min="10251" max="10251" width="0" style="7" hidden="1" customWidth="1"/>
    <col min="10252" max="10252" width="11.5703125" style="7" customWidth="1"/>
    <col min="10253" max="10253" width="10.7109375" style="7" customWidth="1"/>
    <col min="10254" max="10254" width="7.7109375" style="7" customWidth="1"/>
    <col min="10255" max="10255" width="9.28515625" style="7" customWidth="1"/>
    <col min="10256" max="10257" width="8.85546875" style="7" customWidth="1"/>
    <col min="10258" max="10258" width="0" style="7" hidden="1" customWidth="1"/>
    <col min="10259" max="10496" width="9.140625" style="7"/>
    <col min="10497" max="10497" width="14.42578125" style="7" customWidth="1"/>
    <col min="10498" max="10498" width="0" style="7" hidden="1" customWidth="1"/>
    <col min="10499" max="10499" width="7.140625" style="7" customWidth="1"/>
    <col min="10500" max="10500" width="7.42578125" style="7" bestFit="1" customWidth="1"/>
    <col min="10501" max="10501" width="9.140625" style="7" customWidth="1"/>
    <col min="10502" max="10502" width="9.5703125" style="7" customWidth="1"/>
    <col min="10503" max="10503" width="0" style="7" hidden="1" customWidth="1"/>
    <col min="10504" max="10504" width="8.7109375" style="7" customWidth="1"/>
    <col min="10505" max="10505" width="6.5703125" style="7" customWidth="1"/>
    <col min="10506" max="10506" width="9.42578125" style="7" bestFit="1" customWidth="1"/>
    <col min="10507" max="10507" width="0" style="7" hidden="1" customWidth="1"/>
    <col min="10508" max="10508" width="11.5703125" style="7" customWidth="1"/>
    <col min="10509" max="10509" width="10.7109375" style="7" customWidth="1"/>
    <col min="10510" max="10510" width="7.7109375" style="7" customWidth="1"/>
    <col min="10511" max="10511" width="9.28515625" style="7" customWidth="1"/>
    <col min="10512" max="10513" width="8.85546875" style="7" customWidth="1"/>
    <col min="10514" max="10514" width="0" style="7" hidden="1" customWidth="1"/>
    <col min="10515" max="10752" width="9.140625" style="7"/>
    <col min="10753" max="10753" width="14.42578125" style="7" customWidth="1"/>
    <col min="10754" max="10754" width="0" style="7" hidden="1" customWidth="1"/>
    <col min="10755" max="10755" width="7.140625" style="7" customWidth="1"/>
    <col min="10756" max="10756" width="7.42578125" style="7" bestFit="1" customWidth="1"/>
    <col min="10757" max="10757" width="9.140625" style="7" customWidth="1"/>
    <col min="10758" max="10758" width="9.5703125" style="7" customWidth="1"/>
    <col min="10759" max="10759" width="0" style="7" hidden="1" customWidth="1"/>
    <col min="10760" max="10760" width="8.7109375" style="7" customWidth="1"/>
    <col min="10761" max="10761" width="6.5703125" style="7" customWidth="1"/>
    <col min="10762" max="10762" width="9.42578125" style="7" bestFit="1" customWidth="1"/>
    <col min="10763" max="10763" width="0" style="7" hidden="1" customWidth="1"/>
    <col min="10764" max="10764" width="11.5703125" style="7" customWidth="1"/>
    <col min="10765" max="10765" width="10.7109375" style="7" customWidth="1"/>
    <col min="10766" max="10766" width="7.7109375" style="7" customWidth="1"/>
    <col min="10767" max="10767" width="9.28515625" style="7" customWidth="1"/>
    <col min="10768" max="10769" width="8.85546875" style="7" customWidth="1"/>
    <col min="10770" max="10770" width="0" style="7" hidden="1" customWidth="1"/>
    <col min="10771" max="11008" width="9.140625" style="7"/>
    <col min="11009" max="11009" width="14.42578125" style="7" customWidth="1"/>
    <col min="11010" max="11010" width="0" style="7" hidden="1" customWidth="1"/>
    <col min="11011" max="11011" width="7.140625" style="7" customWidth="1"/>
    <col min="11012" max="11012" width="7.42578125" style="7" bestFit="1" customWidth="1"/>
    <col min="11013" max="11013" width="9.140625" style="7" customWidth="1"/>
    <col min="11014" max="11014" width="9.5703125" style="7" customWidth="1"/>
    <col min="11015" max="11015" width="0" style="7" hidden="1" customWidth="1"/>
    <col min="11016" max="11016" width="8.7109375" style="7" customWidth="1"/>
    <col min="11017" max="11017" width="6.5703125" style="7" customWidth="1"/>
    <col min="11018" max="11018" width="9.42578125" style="7" bestFit="1" customWidth="1"/>
    <col min="11019" max="11019" width="0" style="7" hidden="1" customWidth="1"/>
    <col min="11020" max="11020" width="11.5703125" style="7" customWidth="1"/>
    <col min="11021" max="11021" width="10.7109375" style="7" customWidth="1"/>
    <col min="11022" max="11022" width="7.7109375" style="7" customWidth="1"/>
    <col min="11023" max="11023" width="9.28515625" style="7" customWidth="1"/>
    <col min="11024" max="11025" width="8.85546875" style="7" customWidth="1"/>
    <col min="11026" max="11026" width="0" style="7" hidden="1" customWidth="1"/>
    <col min="11027" max="11264" width="9.140625" style="7"/>
    <col min="11265" max="11265" width="14.42578125" style="7" customWidth="1"/>
    <col min="11266" max="11266" width="0" style="7" hidden="1" customWidth="1"/>
    <col min="11267" max="11267" width="7.140625" style="7" customWidth="1"/>
    <col min="11268" max="11268" width="7.42578125" style="7" bestFit="1" customWidth="1"/>
    <col min="11269" max="11269" width="9.140625" style="7" customWidth="1"/>
    <col min="11270" max="11270" width="9.5703125" style="7" customWidth="1"/>
    <col min="11271" max="11271" width="0" style="7" hidden="1" customWidth="1"/>
    <col min="11272" max="11272" width="8.7109375" style="7" customWidth="1"/>
    <col min="11273" max="11273" width="6.5703125" style="7" customWidth="1"/>
    <col min="11274" max="11274" width="9.42578125" style="7" bestFit="1" customWidth="1"/>
    <col min="11275" max="11275" width="0" style="7" hidden="1" customWidth="1"/>
    <col min="11276" max="11276" width="11.5703125" style="7" customWidth="1"/>
    <col min="11277" max="11277" width="10.7109375" style="7" customWidth="1"/>
    <col min="11278" max="11278" width="7.7109375" style="7" customWidth="1"/>
    <col min="11279" max="11279" width="9.28515625" style="7" customWidth="1"/>
    <col min="11280" max="11281" width="8.85546875" style="7" customWidth="1"/>
    <col min="11282" max="11282" width="0" style="7" hidden="1" customWidth="1"/>
    <col min="11283" max="11520" width="9.140625" style="7"/>
    <col min="11521" max="11521" width="14.42578125" style="7" customWidth="1"/>
    <col min="11522" max="11522" width="0" style="7" hidden="1" customWidth="1"/>
    <col min="11523" max="11523" width="7.140625" style="7" customWidth="1"/>
    <col min="11524" max="11524" width="7.42578125" style="7" bestFit="1" customWidth="1"/>
    <col min="11525" max="11525" width="9.140625" style="7" customWidth="1"/>
    <col min="11526" max="11526" width="9.5703125" style="7" customWidth="1"/>
    <col min="11527" max="11527" width="0" style="7" hidden="1" customWidth="1"/>
    <col min="11528" max="11528" width="8.7109375" style="7" customWidth="1"/>
    <col min="11529" max="11529" width="6.5703125" style="7" customWidth="1"/>
    <col min="11530" max="11530" width="9.42578125" style="7" bestFit="1" customWidth="1"/>
    <col min="11531" max="11531" width="0" style="7" hidden="1" customWidth="1"/>
    <col min="11532" max="11532" width="11.5703125" style="7" customWidth="1"/>
    <col min="11533" max="11533" width="10.7109375" style="7" customWidth="1"/>
    <col min="11534" max="11534" width="7.7109375" style="7" customWidth="1"/>
    <col min="11535" max="11535" width="9.28515625" style="7" customWidth="1"/>
    <col min="11536" max="11537" width="8.85546875" style="7" customWidth="1"/>
    <col min="11538" max="11538" width="0" style="7" hidden="1" customWidth="1"/>
    <col min="11539" max="11776" width="9.140625" style="7"/>
    <col min="11777" max="11777" width="14.42578125" style="7" customWidth="1"/>
    <col min="11778" max="11778" width="0" style="7" hidden="1" customWidth="1"/>
    <col min="11779" max="11779" width="7.140625" style="7" customWidth="1"/>
    <col min="11780" max="11780" width="7.42578125" style="7" bestFit="1" customWidth="1"/>
    <col min="11781" max="11781" width="9.140625" style="7" customWidth="1"/>
    <col min="11782" max="11782" width="9.5703125" style="7" customWidth="1"/>
    <col min="11783" max="11783" width="0" style="7" hidden="1" customWidth="1"/>
    <col min="11784" max="11784" width="8.7109375" style="7" customWidth="1"/>
    <col min="11785" max="11785" width="6.5703125" style="7" customWidth="1"/>
    <col min="11786" max="11786" width="9.42578125" style="7" bestFit="1" customWidth="1"/>
    <col min="11787" max="11787" width="0" style="7" hidden="1" customWidth="1"/>
    <col min="11788" max="11788" width="11.5703125" style="7" customWidth="1"/>
    <col min="11789" max="11789" width="10.7109375" style="7" customWidth="1"/>
    <col min="11790" max="11790" width="7.7109375" style="7" customWidth="1"/>
    <col min="11791" max="11791" width="9.28515625" style="7" customWidth="1"/>
    <col min="11792" max="11793" width="8.85546875" style="7" customWidth="1"/>
    <col min="11794" max="11794" width="0" style="7" hidden="1" customWidth="1"/>
    <col min="11795" max="12032" width="9.140625" style="7"/>
    <col min="12033" max="12033" width="14.42578125" style="7" customWidth="1"/>
    <col min="12034" max="12034" width="0" style="7" hidden="1" customWidth="1"/>
    <col min="12035" max="12035" width="7.140625" style="7" customWidth="1"/>
    <col min="12036" max="12036" width="7.42578125" style="7" bestFit="1" customWidth="1"/>
    <col min="12037" max="12037" width="9.140625" style="7" customWidth="1"/>
    <col min="12038" max="12038" width="9.5703125" style="7" customWidth="1"/>
    <col min="12039" max="12039" width="0" style="7" hidden="1" customWidth="1"/>
    <col min="12040" max="12040" width="8.7109375" style="7" customWidth="1"/>
    <col min="12041" max="12041" width="6.5703125" style="7" customWidth="1"/>
    <col min="12042" max="12042" width="9.42578125" style="7" bestFit="1" customWidth="1"/>
    <col min="12043" max="12043" width="0" style="7" hidden="1" customWidth="1"/>
    <col min="12044" max="12044" width="11.5703125" style="7" customWidth="1"/>
    <col min="12045" max="12045" width="10.7109375" style="7" customWidth="1"/>
    <col min="12046" max="12046" width="7.7109375" style="7" customWidth="1"/>
    <col min="12047" max="12047" width="9.28515625" style="7" customWidth="1"/>
    <col min="12048" max="12049" width="8.85546875" style="7" customWidth="1"/>
    <col min="12050" max="12050" width="0" style="7" hidden="1" customWidth="1"/>
    <col min="12051" max="12288" width="9.140625" style="7"/>
    <col min="12289" max="12289" width="14.42578125" style="7" customWidth="1"/>
    <col min="12290" max="12290" width="0" style="7" hidden="1" customWidth="1"/>
    <col min="12291" max="12291" width="7.140625" style="7" customWidth="1"/>
    <col min="12292" max="12292" width="7.42578125" style="7" bestFit="1" customWidth="1"/>
    <col min="12293" max="12293" width="9.140625" style="7" customWidth="1"/>
    <col min="12294" max="12294" width="9.5703125" style="7" customWidth="1"/>
    <col min="12295" max="12295" width="0" style="7" hidden="1" customWidth="1"/>
    <col min="12296" max="12296" width="8.7109375" style="7" customWidth="1"/>
    <col min="12297" max="12297" width="6.5703125" style="7" customWidth="1"/>
    <col min="12298" max="12298" width="9.42578125" style="7" bestFit="1" customWidth="1"/>
    <col min="12299" max="12299" width="0" style="7" hidden="1" customWidth="1"/>
    <col min="12300" max="12300" width="11.5703125" style="7" customWidth="1"/>
    <col min="12301" max="12301" width="10.7109375" style="7" customWidth="1"/>
    <col min="12302" max="12302" width="7.7109375" style="7" customWidth="1"/>
    <col min="12303" max="12303" width="9.28515625" style="7" customWidth="1"/>
    <col min="12304" max="12305" width="8.85546875" style="7" customWidth="1"/>
    <col min="12306" max="12306" width="0" style="7" hidden="1" customWidth="1"/>
    <col min="12307" max="12544" width="9.140625" style="7"/>
    <col min="12545" max="12545" width="14.42578125" style="7" customWidth="1"/>
    <col min="12546" max="12546" width="0" style="7" hidden="1" customWidth="1"/>
    <col min="12547" max="12547" width="7.140625" style="7" customWidth="1"/>
    <col min="12548" max="12548" width="7.42578125" style="7" bestFit="1" customWidth="1"/>
    <col min="12549" max="12549" width="9.140625" style="7" customWidth="1"/>
    <col min="12550" max="12550" width="9.5703125" style="7" customWidth="1"/>
    <col min="12551" max="12551" width="0" style="7" hidden="1" customWidth="1"/>
    <col min="12552" max="12552" width="8.7109375" style="7" customWidth="1"/>
    <col min="12553" max="12553" width="6.5703125" style="7" customWidth="1"/>
    <col min="12554" max="12554" width="9.42578125" style="7" bestFit="1" customWidth="1"/>
    <col min="12555" max="12555" width="0" style="7" hidden="1" customWidth="1"/>
    <col min="12556" max="12556" width="11.5703125" style="7" customWidth="1"/>
    <col min="12557" max="12557" width="10.7109375" style="7" customWidth="1"/>
    <col min="12558" max="12558" width="7.7109375" style="7" customWidth="1"/>
    <col min="12559" max="12559" width="9.28515625" style="7" customWidth="1"/>
    <col min="12560" max="12561" width="8.85546875" style="7" customWidth="1"/>
    <col min="12562" max="12562" width="0" style="7" hidden="1" customWidth="1"/>
    <col min="12563" max="12800" width="9.140625" style="7"/>
    <col min="12801" max="12801" width="14.42578125" style="7" customWidth="1"/>
    <col min="12802" max="12802" width="0" style="7" hidden="1" customWidth="1"/>
    <col min="12803" max="12803" width="7.140625" style="7" customWidth="1"/>
    <col min="12804" max="12804" width="7.42578125" style="7" bestFit="1" customWidth="1"/>
    <col min="12805" max="12805" width="9.140625" style="7" customWidth="1"/>
    <col min="12806" max="12806" width="9.5703125" style="7" customWidth="1"/>
    <col min="12807" max="12807" width="0" style="7" hidden="1" customWidth="1"/>
    <col min="12808" max="12808" width="8.7109375" style="7" customWidth="1"/>
    <col min="12809" max="12809" width="6.5703125" style="7" customWidth="1"/>
    <col min="12810" max="12810" width="9.42578125" style="7" bestFit="1" customWidth="1"/>
    <col min="12811" max="12811" width="0" style="7" hidden="1" customWidth="1"/>
    <col min="12812" max="12812" width="11.5703125" style="7" customWidth="1"/>
    <col min="12813" max="12813" width="10.7109375" style="7" customWidth="1"/>
    <col min="12814" max="12814" width="7.7109375" style="7" customWidth="1"/>
    <col min="12815" max="12815" width="9.28515625" style="7" customWidth="1"/>
    <col min="12816" max="12817" width="8.85546875" style="7" customWidth="1"/>
    <col min="12818" max="12818" width="0" style="7" hidden="1" customWidth="1"/>
    <col min="12819" max="13056" width="9.140625" style="7"/>
    <col min="13057" max="13057" width="14.42578125" style="7" customWidth="1"/>
    <col min="13058" max="13058" width="0" style="7" hidden="1" customWidth="1"/>
    <col min="13059" max="13059" width="7.140625" style="7" customWidth="1"/>
    <col min="13060" max="13060" width="7.42578125" style="7" bestFit="1" customWidth="1"/>
    <col min="13061" max="13061" width="9.140625" style="7" customWidth="1"/>
    <col min="13062" max="13062" width="9.5703125" style="7" customWidth="1"/>
    <col min="13063" max="13063" width="0" style="7" hidden="1" customWidth="1"/>
    <col min="13064" max="13064" width="8.7109375" style="7" customWidth="1"/>
    <col min="13065" max="13065" width="6.5703125" style="7" customWidth="1"/>
    <col min="13066" max="13066" width="9.42578125" style="7" bestFit="1" customWidth="1"/>
    <col min="13067" max="13067" width="0" style="7" hidden="1" customWidth="1"/>
    <col min="13068" max="13068" width="11.5703125" style="7" customWidth="1"/>
    <col min="13069" max="13069" width="10.7109375" style="7" customWidth="1"/>
    <col min="13070" max="13070" width="7.7109375" style="7" customWidth="1"/>
    <col min="13071" max="13071" width="9.28515625" style="7" customWidth="1"/>
    <col min="13072" max="13073" width="8.85546875" style="7" customWidth="1"/>
    <col min="13074" max="13074" width="0" style="7" hidden="1" customWidth="1"/>
    <col min="13075" max="13312" width="9.140625" style="7"/>
    <col min="13313" max="13313" width="14.42578125" style="7" customWidth="1"/>
    <col min="13314" max="13314" width="0" style="7" hidden="1" customWidth="1"/>
    <col min="13315" max="13315" width="7.140625" style="7" customWidth="1"/>
    <col min="13316" max="13316" width="7.42578125" style="7" bestFit="1" customWidth="1"/>
    <col min="13317" max="13317" width="9.140625" style="7" customWidth="1"/>
    <col min="13318" max="13318" width="9.5703125" style="7" customWidth="1"/>
    <col min="13319" max="13319" width="0" style="7" hidden="1" customWidth="1"/>
    <col min="13320" max="13320" width="8.7109375" style="7" customWidth="1"/>
    <col min="13321" max="13321" width="6.5703125" style="7" customWidth="1"/>
    <col min="13322" max="13322" width="9.42578125" style="7" bestFit="1" customWidth="1"/>
    <col min="13323" max="13323" width="0" style="7" hidden="1" customWidth="1"/>
    <col min="13324" max="13324" width="11.5703125" style="7" customWidth="1"/>
    <col min="13325" max="13325" width="10.7109375" style="7" customWidth="1"/>
    <col min="13326" max="13326" width="7.7109375" style="7" customWidth="1"/>
    <col min="13327" max="13327" width="9.28515625" style="7" customWidth="1"/>
    <col min="13328" max="13329" width="8.85546875" style="7" customWidth="1"/>
    <col min="13330" max="13330" width="0" style="7" hidden="1" customWidth="1"/>
    <col min="13331" max="13568" width="9.140625" style="7"/>
    <col min="13569" max="13569" width="14.42578125" style="7" customWidth="1"/>
    <col min="13570" max="13570" width="0" style="7" hidden="1" customWidth="1"/>
    <col min="13571" max="13571" width="7.140625" style="7" customWidth="1"/>
    <col min="13572" max="13572" width="7.42578125" style="7" bestFit="1" customWidth="1"/>
    <col min="13573" max="13573" width="9.140625" style="7" customWidth="1"/>
    <col min="13574" max="13574" width="9.5703125" style="7" customWidth="1"/>
    <col min="13575" max="13575" width="0" style="7" hidden="1" customWidth="1"/>
    <col min="13576" max="13576" width="8.7109375" style="7" customWidth="1"/>
    <col min="13577" max="13577" width="6.5703125" style="7" customWidth="1"/>
    <col min="13578" max="13578" width="9.42578125" style="7" bestFit="1" customWidth="1"/>
    <col min="13579" max="13579" width="0" style="7" hidden="1" customWidth="1"/>
    <col min="13580" max="13580" width="11.5703125" style="7" customWidth="1"/>
    <col min="13581" max="13581" width="10.7109375" style="7" customWidth="1"/>
    <col min="13582" max="13582" width="7.7109375" style="7" customWidth="1"/>
    <col min="13583" max="13583" width="9.28515625" style="7" customWidth="1"/>
    <col min="13584" max="13585" width="8.85546875" style="7" customWidth="1"/>
    <col min="13586" max="13586" width="0" style="7" hidden="1" customWidth="1"/>
    <col min="13587" max="13824" width="9.140625" style="7"/>
    <col min="13825" max="13825" width="14.42578125" style="7" customWidth="1"/>
    <col min="13826" max="13826" width="0" style="7" hidden="1" customWidth="1"/>
    <col min="13827" max="13827" width="7.140625" style="7" customWidth="1"/>
    <col min="13828" max="13828" width="7.42578125" style="7" bestFit="1" customWidth="1"/>
    <col min="13829" max="13829" width="9.140625" style="7" customWidth="1"/>
    <col min="13830" max="13830" width="9.5703125" style="7" customWidth="1"/>
    <col min="13831" max="13831" width="0" style="7" hidden="1" customWidth="1"/>
    <col min="13832" max="13832" width="8.7109375" style="7" customWidth="1"/>
    <col min="13833" max="13833" width="6.5703125" style="7" customWidth="1"/>
    <col min="13834" max="13834" width="9.42578125" style="7" bestFit="1" customWidth="1"/>
    <col min="13835" max="13835" width="0" style="7" hidden="1" customWidth="1"/>
    <col min="13836" max="13836" width="11.5703125" style="7" customWidth="1"/>
    <col min="13837" max="13837" width="10.7109375" style="7" customWidth="1"/>
    <col min="13838" max="13838" width="7.7109375" style="7" customWidth="1"/>
    <col min="13839" max="13839" width="9.28515625" style="7" customWidth="1"/>
    <col min="13840" max="13841" width="8.85546875" style="7" customWidth="1"/>
    <col min="13842" max="13842" width="0" style="7" hidden="1" customWidth="1"/>
    <col min="13843" max="14080" width="9.140625" style="7"/>
    <col min="14081" max="14081" width="14.42578125" style="7" customWidth="1"/>
    <col min="14082" max="14082" width="0" style="7" hidden="1" customWidth="1"/>
    <col min="14083" max="14083" width="7.140625" style="7" customWidth="1"/>
    <col min="14084" max="14084" width="7.42578125" style="7" bestFit="1" customWidth="1"/>
    <col min="14085" max="14085" width="9.140625" style="7" customWidth="1"/>
    <col min="14086" max="14086" width="9.5703125" style="7" customWidth="1"/>
    <col min="14087" max="14087" width="0" style="7" hidden="1" customWidth="1"/>
    <col min="14088" max="14088" width="8.7109375" style="7" customWidth="1"/>
    <col min="14089" max="14089" width="6.5703125" style="7" customWidth="1"/>
    <col min="14090" max="14090" width="9.42578125" style="7" bestFit="1" customWidth="1"/>
    <col min="14091" max="14091" width="0" style="7" hidden="1" customWidth="1"/>
    <col min="14092" max="14092" width="11.5703125" style="7" customWidth="1"/>
    <col min="14093" max="14093" width="10.7109375" style="7" customWidth="1"/>
    <col min="14094" max="14094" width="7.7109375" style="7" customWidth="1"/>
    <col min="14095" max="14095" width="9.28515625" style="7" customWidth="1"/>
    <col min="14096" max="14097" width="8.85546875" style="7" customWidth="1"/>
    <col min="14098" max="14098" width="0" style="7" hidden="1" customWidth="1"/>
    <col min="14099" max="14336" width="9.140625" style="7"/>
    <col min="14337" max="14337" width="14.42578125" style="7" customWidth="1"/>
    <col min="14338" max="14338" width="0" style="7" hidden="1" customWidth="1"/>
    <col min="14339" max="14339" width="7.140625" style="7" customWidth="1"/>
    <col min="14340" max="14340" width="7.42578125" style="7" bestFit="1" customWidth="1"/>
    <col min="14341" max="14341" width="9.140625" style="7" customWidth="1"/>
    <col min="14342" max="14342" width="9.5703125" style="7" customWidth="1"/>
    <col min="14343" max="14343" width="0" style="7" hidden="1" customWidth="1"/>
    <col min="14344" max="14344" width="8.7109375" style="7" customWidth="1"/>
    <col min="14345" max="14345" width="6.5703125" style="7" customWidth="1"/>
    <col min="14346" max="14346" width="9.42578125" style="7" bestFit="1" customWidth="1"/>
    <col min="14347" max="14347" width="0" style="7" hidden="1" customWidth="1"/>
    <col min="14348" max="14348" width="11.5703125" style="7" customWidth="1"/>
    <col min="14349" max="14349" width="10.7109375" style="7" customWidth="1"/>
    <col min="14350" max="14350" width="7.7109375" style="7" customWidth="1"/>
    <col min="14351" max="14351" width="9.28515625" style="7" customWidth="1"/>
    <col min="14352" max="14353" width="8.85546875" style="7" customWidth="1"/>
    <col min="14354" max="14354" width="0" style="7" hidden="1" customWidth="1"/>
    <col min="14355" max="14592" width="9.140625" style="7"/>
    <col min="14593" max="14593" width="14.42578125" style="7" customWidth="1"/>
    <col min="14594" max="14594" width="0" style="7" hidden="1" customWidth="1"/>
    <col min="14595" max="14595" width="7.140625" style="7" customWidth="1"/>
    <col min="14596" max="14596" width="7.42578125" style="7" bestFit="1" customWidth="1"/>
    <col min="14597" max="14597" width="9.140625" style="7" customWidth="1"/>
    <col min="14598" max="14598" width="9.5703125" style="7" customWidth="1"/>
    <col min="14599" max="14599" width="0" style="7" hidden="1" customWidth="1"/>
    <col min="14600" max="14600" width="8.7109375" style="7" customWidth="1"/>
    <col min="14601" max="14601" width="6.5703125" style="7" customWidth="1"/>
    <col min="14602" max="14602" width="9.42578125" style="7" bestFit="1" customWidth="1"/>
    <col min="14603" max="14603" width="0" style="7" hidden="1" customWidth="1"/>
    <col min="14604" max="14604" width="11.5703125" style="7" customWidth="1"/>
    <col min="14605" max="14605" width="10.7109375" style="7" customWidth="1"/>
    <col min="14606" max="14606" width="7.7109375" style="7" customWidth="1"/>
    <col min="14607" max="14607" width="9.28515625" style="7" customWidth="1"/>
    <col min="14608" max="14609" width="8.85546875" style="7" customWidth="1"/>
    <col min="14610" max="14610" width="0" style="7" hidden="1" customWidth="1"/>
    <col min="14611" max="14848" width="9.140625" style="7"/>
    <col min="14849" max="14849" width="14.42578125" style="7" customWidth="1"/>
    <col min="14850" max="14850" width="0" style="7" hidden="1" customWidth="1"/>
    <col min="14851" max="14851" width="7.140625" style="7" customWidth="1"/>
    <col min="14852" max="14852" width="7.42578125" style="7" bestFit="1" customWidth="1"/>
    <col min="14853" max="14853" width="9.140625" style="7" customWidth="1"/>
    <col min="14854" max="14854" width="9.5703125" style="7" customWidth="1"/>
    <col min="14855" max="14855" width="0" style="7" hidden="1" customWidth="1"/>
    <col min="14856" max="14856" width="8.7109375" style="7" customWidth="1"/>
    <col min="14857" max="14857" width="6.5703125" style="7" customWidth="1"/>
    <col min="14858" max="14858" width="9.42578125" style="7" bestFit="1" customWidth="1"/>
    <col min="14859" max="14859" width="0" style="7" hidden="1" customWidth="1"/>
    <col min="14860" max="14860" width="11.5703125" style="7" customWidth="1"/>
    <col min="14861" max="14861" width="10.7109375" style="7" customWidth="1"/>
    <col min="14862" max="14862" width="7.7109375" style="7" customWidth="1"/>
    <col min="14863" max="14863" width="9.28515625" style="7" customWidth="1"/>
    <col min="14864" max="14865" width="8.85546875" style="7" customWidth="1"/>
    <col min="14866" max="14866" width="0" style="7" hidden="1" customWidth="1"/>
    <col min="14867" max="15104" width="9.140625" style="7"/>
    <col min="15105" max="15105" width="14.42578125" style="7" customWidth="1"/>
    <col min="15106" max="15106" width="0" style="7" hidden="1" customWidth="1"/>
    <col min="15107" max="15107" width="7.140625" style="7" customWidth="1"/>
    <col min="15108" max="15108" width="7.42578125" style="7" bestFit="1" customWidth="1"/>
    <col min="15109" max="15109" width="9.140625" style="7" customWidth="1"/>
    <col min="15110" max="15110" width="9.5703125" style="7" customWidth="1"/>
    <col min="15111" max="15111" width="0" style="7" hidden="1" customWidth="1"/>
    <col min="15112" max="15112" width="8.7109375" style="7" customWidth="1"/>
    <col min="15113" max="15113" width="6.5703125" style="7" customWidth="1"/>
    <col min="15114" max="15114" width="9.42578125" style="7" bestFit="1" customWidth="1"/>
    <col min="15115" max="15115" width="0" style="7" hidden="1" customWidth="1"/>
    <col min="15116" max="15116" width="11.5703125" style="7" customWidth="1"/>
    <col min="15117" max="15117" width="10.7109375" style="7" customWidth="1"/>
    <col min="15118" max="15118" width="7.7109375" style="7" customWidth="1"/>
    <col min="15119" max="15119" width="9.28515625" style="7" customWidth="1"/>
    <col min="15120" max="15121" width="8.85546875" style="7" customWidth="1"/>
    <col min="15122" max="15122" width="0" style="7" hidden="1" customWidth="1"/>
    <col min="15123" max="15360" width="9.140625" style="7"/>
    <col min="15361" max="15361" width="14.42578125" style="7" customWidth="1"/>
    <col min="15362" max="15362" width="0" style="7" hidden="1" customWidth="1"/>
    <col min="15363" max="15363" width="7.140625" style="7" customWidth="1"/>
    <col min="15364" max="15364" width="7.42578125" style="7" bestFit="1" customWidth="1"/>
    <col min="15365" max="15365" width="9.140625" style="7" customWidth="1"/>
    <col min="15366" max="15366" width="9.5703125" style="7" customWidth="1"/>
    <col min="15367" max="15367" width="0" style="7" hidden="1" customWidth="1"/>
    <col min="15368" max="15368" width="8.7109375" style="7" customWidth="1"/>
    <col min="15369" max="15369" width="6.5703125" style="7" customWidth="1"/>
    <col min="15370" max="15370" width="9.42578125" style="7" bestFit="1" customWidth="1"/>
    <col min="15371" max="15371" width="0" style="7" hidden="1" customWidth="1"/>
    <col min="15372" max="15372" width="11.5703125" style="7" customWidth="1"/>
    <col min="15373" max="15373" width="10.7109375" style="7" customWidth="1"/>
    <col min="15374" max="15374" width="7.7109375" style="7" customWidth="1"/>
    <col min="15375" max="15375" width="9.28515625" style="7" customWidth="1"/>
    <col min="15376" max="15377" width="8.85546875" style="7" customWidth="1"/>
    <col min="15378" max="15378" width="0" style="7" hidden="1" customWidth="1"/>
    <col min="15379" max="15616" width="9.140625" style="7"/>
    <col min="15617" max="15617" width="14.42578125" style="7" customWidth="1"/>
    <col min="15618" max="15618" width="0" style="7" hidden="1" customWidth="1"/>
    <col min="15619" max="15619" width="7.140625" style="7" customWidth="1"/>
    <col min="15620" max="15620" width="7.42578125" style="7" bestFit="1" customWidth="1"/>
    <col min="15621" max="15621" width="9.140625" style="7" customWidth="1"/>
    <col min="15622" max="15622" width="9.5703125" style="7" customWidth="1"/>
    <col min="15623" max="15623" width="0" style="7" hidden="1" customWidth="1"/>
    <col min="15624" max="15624" width="8.7109375" style="7" customWidth="1"/>
    <col min="15625" max="15625" width="6.5703125" style="7" customWidth="1"/>
    <col min="15626" max="15626" width="9.42578125" style="7" bestFit="1" customWidth="1"/>
    <col min="15627" max="15627" width="0" style="7" hidden="1" customWidth="1"/>
    <col min="15628" max="15628" width="11.5703125" style="7" customWidth="1"/>
    <col min="15629" max="15629" width="10.7109375" style="7" customWidth="1"/>
    <col min="15630" max="15630" width="7.7109375" style="7" customWidth="1"/>
    <col min="15631" max="15631" width="9.28515625" style="7" customWidth="1"/>
    <col min="15632" max="15633" width="8.85546875" style="7" customWidth="1"/>
    <col min="15634" max="15634" width="0" style="7" hidden="1" customWidth="1"/>
    <col min="15635" max="15872" width="9.140625" style="7"/>
    <col min="15873" max="15873" width="14.42578125" style="7" customWidth="1"/>
    <col min="15874" max="15874" width="0" style="7" hidden="1" customWidth="1"/>
    <col min="15875" max="15875" width="7.140625" style="7" customWidth="1"/>
    <col min="15876" max="15876" width="7.42578125" style="7" bestFit="1" customWidth="1"/>
    <col min="15877" max="15877" width="9.140625" style="7" customWidth="1"/>
    <col min="15878" max="15878" width="9.5703125" style="7" customWidth="1"/>
    <col min="15879" max="15879" width="0" style="7" hidden="1" customWidth="1"/>
    <col min="15880" max="15880" width="8.7109375" style="7" customWidth="1"/>
    <col min="15881" max="15881" width="6.5703125" style="7" customWidth="1"/>
    <col min="15882" max="15882" width="9.42578125" style="7" bestFit="1" customWidth="1"/>
    <col min="15883" max="15883" width="0" style="7" hidden="1" customWidth="1"/>
    <col min="15884" max="15884" width="11.5703125" style="7" customWidth="1"/>
    <col min="15885" max="15885" width="10.7109375" style="7" customWidth="1"/>
    <col min="15886" max="15886" width="7.7109375" style="7" customWidth="1"/>
    <col min="15887" max="15887" width="9.28515625" style="7" customWidth="1"/>
    <col min="15888" max="15889" width="8.85546875" style="7" customWidth="1"/>
    <col min="15890" max="15890" width="0" style="7" hidden="1" customWidth="1"/>
    <col min="15891" max="16128" width="9.140625" style="7"/>
    <col min="16129" max="16129" width="14.42578125" style="7" customWidth="1"/>
    <col min="16130" max="16130" width="0" style="7" hidden="1" customWidth="1"/>
    <col min="16131" max="16131" width="7.140625" style="7" customWidth="1"/>
    <col min="16132" max="16132" width="7.42578125" style="7" bestFit="1" customWidth="1"/>
    <col min="16133" max="16133" width="9.140625" style="7" customWidth="1"/>
    <col min="16134" max="16134" width="9.5703125" style="7" customWidth="1"/>
    <col min="16135" max="16135" width="0" style="7" hidden="1" customWidth="1"/>
    <col min="16136" max="16136" width="8.7109375" style="7" customWidth="1"/>
    <col min="16137" max="16137" width="6.5703125" style="7" customWidth="1"/>
    <col min="16138" max="16138" width="9.42578125" style="7" bestFit="1" customWidth="1"/>
    <col min="16139" max="16139" width="0" style="7" hidden="1" customWidth="1"/>
    <col min="16140" max="16140" width="11.5703125" style="7" customWidth="1"/>
    <col min="16141" max="16141" width="10.7109375" style="7" customWidth="1"/>
    <col min="16142" max="16142" width="7.7109375" style="7" customWidth="1"/>
    <col min="16143" max="16143" width="9.28515625" style="7" customWidth="1"/>
    <col min="16144" max="16145" width="8.85546875" style="7" customWidth="1"/>
    <col min="16146" max="16146" width="0" style="7" hidden="1" customWidth="1"/>
    <col min="16147" max="16384" width="9.140625" style="7"/>
  </cols>
  <sheetData>
    <row r="1" spans="1:18" ht="27.75" customHeight="1" x14ac:dyDescent="0.2">
      <c r="A1" s="146" t="s">
        <v>188</v>
      </c>
      <c r="B1" s="146"/>
      <c r="C1" s="146"/>
      <c r="D1" s="146"/>
      <c r="E1" s="146"/>
      <c r="F1" s="146"/>
      <c r="G1" s="146"/>
      <c r="H1" s="146"/>
      <c r="I1" s="146"/>
      <c r="J1" s="146"/>
      <c r="K1" s="146"/>
      <c r="L1" s="146"/>
      <c r="M1" s="146"/>
      <c r="N1" s="146"/>
      <c r="O1" s="146"/>
      <c r="P1" s="146"/>
      <c r="Q1" s="146"/>
      <c r="R1" s="146"/>
    </row>
    <row r="2" spans="1:18" ht="6" customHeight="1" x14ac:dyDescent="0.25">
      <c r="A2" s="8"/>
      <c r="B2" s="8"/>
      <c r="C2" s="9"/>
      <c r="D2" s="9"/>
      <c r="E2" s="9"/>
      <c r="F2" s="9"/>
      <c r="G2" s="9"/>
      <c r="H2" s="9"/>
      <c r="I2" s="9"/>
      <c r="J2" s="9"/>
      <c r="K2" s="9"/>
      <c r="L2" s="9"/>
      <c r="M2" s="96"/>
      <c r="N2" s="96"/>
      <c r="O2" s="96"/>
      <c r="P2" s="96"/>
      <c r="Q2" s="96"/>
      <c r="R2" s="33"/>
    </row>
    <row r="3" spans="1:18" ht="35.25" customHeight="1" x14ac:dyDescent="0.2">
      <c r="A3" s="10"/>
      <c r="B3" s="10"/>
      <c r="C3" s="11" t="s">
        <v>161</v>
      </c>
      <c r="D3" s="11" t="s">
        <v>162</v>
      </c>
      <c r="E3" s="11" t="s">
        <v>163</v>
      </c>
      <c r="F3" s="11" t="s">
        <v>164</v>
      </c>
      <c r="G3" s="11" t="s">
        <v>165</v>
      </c>
      <c r="H3" s="11" t="s">
        <v>166</v>
      </c>
      <c r="I3" s="11" t="s">
        <v>167</v>
      </c>
      <c r="J3" s="11" t="s">
        <v>168</v>
      </c>
      <c r="K3" s="11" t="s">
        <v>169</v>
      </c>
      <c r="L3" s="11" t="s">
        <v>170</v>
      </c>
      <c r="M3" s="11" t="s">
        <v>171</v>
      </c>
      <c r="N3" s="11" t="s">
        <v>189</v>
      </c>
      <c r="O3" s="11" t="s">
        <v>173</v>
      </c>
      <c r="P3" s="11" t="s">
        <v>190</v>
      </c>
      <c r="Q3" s="98" t="s">
        <v>175</v>
      </c>
      <c r="R3" s="98" t="s">
        <v>176</v>
      </c>
    </row>
    <row r="4" spans="1:18" ht="12" customHeight="1" x14ac:dyDescent="0.2">
      <c r="A4" s="12" t="s">
        <v>177</v>
      </c>
      <c r="B4" s="12"/>
      <c r="C4" s="12"/>
      <c r="D4" s="12"/>
      <c r="E4" s="12"/>
      <c r="F4" s="12"/>
      <c r="G4" s="12"/>
      <c r="H4" s="12"/>
      <c r="I4" s="12"/>
      <c r="J4" s="12"/>
      <c r="K4" s="12"/>
      <c r="L4" s="12"/>
      <c r="M4" s="12"/>
      <c r="N4" s="12"/>
      <c r="O4" s="12"/>
      <c r="P4" s="12"/>
      <c r="Q4" s="12"/>
      <c r="R4" s="12"/>
    </row>
    <row r="5" spans="1:18" ht="12" customHeight="1" x14ac:dyDescent="0.2">
      <c r="A5" s="13" t="s">
        <v>85</v>
      </c>
      <c r="B5" s="14"/>
      <c r="C5" s="14"/>
      <c r="D5" s="14"/>
      <c r="E5" s="14"/>
      <c r="F5" s="14"/>
      <c r="G5" s="14"/>
      <c r="H5" s="14"/>
      <c r="I5" s="14"/>
      <c r="J5" s="14"/>
      <c r="K5" s="14"/>
      <c r="L5" s="14"/>
      <c r="M5" s="14"/>
      <c r="N5" s="14"/>
      <c r="O5" s="14"/>
      <c r="P5" s="14"/>
      <c r="Q5" s="14"/>
      <c r="R5" s="14"/>
    </row>
    <row r="6" spans="1:18" ht="12" customHeight="1" x14ac:dyDescent="0.2">
      <c r="A6" s="102" t="s">
        <v>3</v>
      </c>
      <c r="B6" s="103"/>
      <c r="C6" s="31"/>
      <c r="D6" s="32"/>
      <c r="E6" s="32"/>
      <c r="F6" s="32"/>
      <c r="G6" s="32"/>
      <c r="H6" s="32"/>
      <c r="I6" s="104"/>
      <c r="J6" s="32"/>
      <c r="K6" s="31"/>
      <c r="L6" s="31"/>
      <c r="M6" s="31"/>
      <c r="N6" s="31"/>
      <c r="O6" s="31"/>
      <c r="P6" s="31"/>
      <c r="Q6" s="31"/>
      <c r="R6" s="33"/>
    </row>
    <row r="7" spans="1:18" ht="12.75" customHeight="1" x14ac:dyDescent="0.25">
      <c r="A7" s="105" t="s">
        <v>191</v>
      </c>
      <c r="B7" s="106"/>
      <c r="C7" s="107">
        <v>21016</v>
      </c>
      <c r="D7" s="17">
        <v>21016</v>
      </c>
      <c r="E7" s="17">
        <v>88760</v>
      </c>
      <c r="F7" s="17">
        <v>3318168</v>
      </c>
      <c r="G7" s="17">
        <v>3436859</v>
      </c>
      <c r="H7" s="17">
        <f>G7/365.25</f>
        <v>9409.6071184120465</v>
      </c>
      <c r="I7" s="17">
        <v>67</v>
      </c>
      <c r="J7" s="17">
        <v>28317514</v>
      </c>
      <c r="K7" s="108">
        <v>13295862630</v>
      </c>
      <c r="L7" s="17">
        <f>K7/365.25</f>
        <v>36402087.967145793</v>
      </c>
      <c r="M7" s="99">
        <v>0.7421555437387618</v>
      </c>
      <c r="N7" s="99">
        <v>157.88770460601447</v>
      </c>
      <c r="O7" s="99">
        <v>4.22344880091359</v>
      </c>
      <c r="P7" s="99">
        <v>37.383596214511044</v>
      </c>
      <c r="Q7" s="99">
        <f>I7/(H7/1000)</f>
        <v>7.1203823025617288</v>
      </c>
      <c r="R7" s="99">
        <v>1.9494544291750113</v>
      </c>
    </row>
    <row r="8" spans="1:18" ht="15" x14ac:dyDescent="0.25">
      <c r="A8" s="105" t="s">
        <v>192</v>
      </c>
      <c r="B8" s="106"/>
      <c r="C8" s="107">
        <v>37473</v>
      </c>
      <c r="D8" s="17">
        <v>37473</v>
      </c>
      <c r="E8" s="17">
        <v>155420</v>
      </c>
      <c r="F8" s="17">
        <v>5898776</v>
      </c>
      <c r="G8" s="17">
        <v>6116556</v>
      </c>
      <c r="H8" s="17">
        <f>G8/365.25</f>
        <v>16746.217659137576</v>
      </c>
      <c r="I8" s="17">
        <v>84</v>
      </c>
      <c r="J8" s="17">
        <v>27152325</v>
      </c>
      <c r="K8" s="108">
        <v>12563912937</v>
      </c>
      <c r="L8" s="17">
        <f>K8/365.25</f>
        <v>34398118.924024642</v>
      </c>
      <c r="M8" s="99">
        <v>1.3801028088754832</v>
      </c>
      <c r="N8" s="99">
        <v>157.41403143596722</v>
      </c>
      <c r="O8" s="99">
        <v>4.1475195474074669</v>
      </c>
      <c r="P8" s="99">
        <v>37.953776862694632</v>
      </c>
      <c r="Q8" s="99">
        <f>I8/(H8/1000)</f>
        <v>5.0160580562002544</v>
      </c>
      <c r="R8" s="99">
        <v>1.3733218497468183</v>
      </c>
    </row>
    <row r="9" spans="1:18" ht="15" x14ac:dyDescent="0.25">
      <c r="A9" s="105" t="s">
        <v>193</v>
      </c>
      <c r="B9" s="106"/>
      <c r="C9" s="107">
        <v>2</v>
      </c>
      <c r="D9" s="17">
        <v>2</v>
      </c>
      <c r="E9" s="17">
        <v>20</v>
      </c>
      <c r="F9" s="17">
        <v>600</v>
      </c>
      <c r="G9" s="17">
        <v>625</v>
      </c>
      <c r="H9" s="17">
        <f>G9/365.25</f>
        <v>1.7111567419575633</v>
      </c>
      <c r="I9" s="17">
        <v>0</v>
      </c>
      <c r="J9" s="17">
        <v>2369</v>
      </c>
      <c r="K9" s="108">
        <v>925319</v>
      </c>
      <c r="L9" s="17">
        <f>K9/365.25</f>
        <v>2533.3853524982887</v>
      </c>
      <c r="M9" s="99">
        <v>0.84423807513718863</v>
      </c>
      <c r="N9" s="99">
        <v>300</v>
      </c>
      <c r="O9" s="99">
        <v>10</v>
      </c>
      <c r="P9" s="99">
        <v>30</v>
      </c>
      <c r="Q9" s="99">
        <f>I9/(H9/1000)</f>
        <v>0</v>
      </c>
      <c r="R9" s="99">
        <v>0</v>
      </c>
    </row>
    <row r="10" spans="1:18" x14ac:dyDescent="0.2">
      <c r="A10" s="102" t="s">
        <v>6</v>
      </c>
      <c r="B10" s="103"/>
      <c r="C10" s="31"/>
      <c r="D10" s="32"/>
      <c r="E10" s="32"/>
      <c r="F10" s="32"/>
      <c r="G10" s="32"/>
      <c r="H10" s="32"/>
      <c r="I10" s="32"/>
      <c r="J10" s="32"/>
      <c r="K10" s="31"/>
      <c r="L10" s="32"/>
      <c r="M10" s="31"/>
      <c r="N10" s="31"/>
      <c r="O10" s="31"/>
      <c r="P10" s="31"/>
      <c r="Q10" s="31"/>
      <c r="R10" s="33"/>
    </row>
    <row r="11" spans="1:18" ht="15" x14ac:dyDescent="0.25">
      <c r="A11" s="105" t="s">
        <v>191</v>
      </c>
      <c r="B11" s="106"/>
      <c r="C11" s="107">
        <v>21012</v>
      </c>
      <c r="D11" s="17">
        <v>21012</v>
      </c>
      <c r="E11" s="17">
        <v>88662</v>
      </c>
      <c r="F11" s="17">
        <v>3314851</v>
      </c>
      <c r="G11" s="17">
        <v>3434824</v>
      </c>
      <c r="H11" s="17">
        <f>G11/365.25</f>
        <v>9404.0355920602324</v>
      </c>
      <c r="I11" s="17">
        <v>32</v>
      </c>
      <c r="J11" s="17">
        <v>28318054</v>
      </c>
      <c r="K11" s="108">
        <v>13298487427</v>
      </c>
      <c r="L11" s="17">
        <f>K11/365.25</f>
        <v>36409274.269678302</v>
      </c>
      <c r="M11" s="99">
        <v>0.74200013885134908</v>
      </c>
      <c r="N11" s="99">
        <v>157.75989910527318</v>
      </c>
      <c r="O11" s="99">
        <v>4.2195888063963451</v>
      </c>
      <c r="P11" s="99">
        <v>37.387505357424828</v>
      </c>
      <c r="Q11" s="99">
        <f>I11/(H11/1000)</f>
        <v>3.4027944372113392</v>
      </c>
      <c r="R11" s="99">
        <v>0.93163434283677993</v>
      </c>
    </row>
    <row r="12" spans="1:18" ht="15" x14ac:dyDescent="0.25">
      <c r="A12" s="105" t="s">
        <v>192</v>
      </c>
      <c r="B12" s="106"/>
      <c r="C12" s="107">
        <v>37457</v>
      </c>
      <c r="D12" s="17">
        <v>37457</v>
      </c>
      <c r="E12" s="17">
        <v>155115</v>
      </c>
      <c r="F12" s="17">
        <v>5888690</v>
      </c>
      <c r="G12" s="17">
        <v>6107743</v>
      </c>
      <c r="H12" s="17">
        <f>G12/365.25</f>
        <v>16722.08898015058</v>
      </c>
      <c r="I12" s="17">
        <v>57</v>
      </c>
      <c r="J12" s="17">
        <v>27153147</v>
      </c>
      <c r="K12" s="108">
        <v>12566959693</v>
      </c>
      <c r="L12" s="17">
        <f>K12/365.25</f>
        <v>34406460.48733744</v>
      </c>
      <c r="M12" s="99">
        <v>1.3794717790906519</v>
      </c>
      <c r="N12" s="99">
        <v>157.21200309688442</v>
      </c>
      <c r="O12" s="99">
        <v>4.1411485169661209</v>
      </c>
      <c r="P12" s="99">
        <v>37.963382006898108</v>
      </c>
      <c r="Q12" s="99">
        <f>I12/(H12/1000)</f>
        <v>3.4086650338758524</v>
      </c>
      <c r="R12" s="99">
        <v>0.93324162460666737</v>
      </c>
    </row>
    <row r="13" spans="1:18" ht="15" x14ac:dyDescent="0.25">
      <c r="A13" s="105" t="s">
        <v>193</v>
      </c>
      <c r="B13" s="106"/>
      <c r="C13" s="107">
        <v>2</v>
      </c>
      <c r="D13" s="17">
        <v>2</v>
      </c>
      <c r="E13" s="17">
        <v>20</v>
      </c>
      <c r="F13" s="17">
        <v>600</v>
      </c>
      <c r="G13" s="17">
        <v>625</v>
      </c>
      <c r="H13" s="17">
        <f>G13/365.25</f>
        <v>1.7111567419575633</v>
      </c>
      <c r="I13" s="17">
        <v>0</v>
      </c>
      <c r="J13" s="17">
        <v>2369</v>
      </c>
      <c r="K13" s="108">
        <v>925319</v>
      </c>
      <c r="L13" s="17">
        <f>K13/365.25</f>
        <v>2533.3853524982887</v>
      </c>
      <c r="M13" s="99">
        <v>0.84423807513718863</v>
      </c>
      <c r="N13" s="99">
        <v>300</v>
      </c>
      <c r="O13" s="99">
        <v>10</v>
      </c>
      <c r="P13" s="99">
        <v>30</v>
      </c>
      <c r="Q13" s="99">
        <f>I13/(H13/1000)</f>
        <v>0</v>
      </c>
      <c r="R13" s="99">
        <v>0</v>
      </c>
    </row>
    <row r="14" spans="1:18" x14ac:dyDescent="0.2">
      <c r="A14" s="102" t="s">
        <v>194</v>
      </c>
      <c r="B14" s="31"/>
      <c r="C14" s="31"/>
      <c r="D14" s="31"/>
      <c r="E14" s="31"/>
      <c r="F14" s="31"/>
      <c r="G14" s="31"/>
      <c r="H14" s="31"/>
      <c r="I14" s="32"/>
      <c r="J14" s="31"/>
      <c r="K14" s="31"/>
      <c r="L14" s="31"/>
      <c r="M14" s="31"/>
      <c r="N14" s="31"/>
      <c r="O14" s="31"/>
      <c r="P14" s="31"/>
      <c r="Q14" s="31"/>
      <c r="R14" s="33"/>
    </row>
    <row r="15" spans="1:18" ht="15" x14ac:dyDescent="0.25">
      <c r="A15" s="105" t="s">
        <v>191</v>
      </c>
      <c r="B15" s="106"/>
      <c r="C15" s="107">
        <v>20954</v>
      </c>
      <c r="D15" s="17">
        <v>20954</v>
      </c>
      <c r="E15" s="17">
        <v>88420</v>
      </c>
      <c r="F15" s="17">
        <v>3306527</v>
      </c>
      <c r="G15" s="17">
        <v>3423504</v>
      </c>
      <c r="H15" s="17">
        <f>G15/365.25</f>
        <v>9373.0431211498981</v>
      </c>
      <c r="I15" s="17">
        <v>98</v>
      </c>
      <c r="J15" s="17">
        <v>28316569</v>
      </c>
      <c r="K15" s="108">
        <v>13293671686</v>
      </c>
      <c r="L15" s="17">
        <f>K15/365.25</f>
        <v>36396089.489390828</v>
      </c>
      <c r="M15" s="99">
        <v>0.73999078066272783</v>
      </c>
      <c r="N15" s="99">
        <v>157.79932232509307</v>
      </c>
      <c r="O15" s="99">
        <v>4.2197193853202251</v>
      </c>
      <c r="P15" s="99">
        <v>37.395691020131189</v>
      </c>
      <c r="Q15" s="99">
        <f>I15/(H15/1000)</f>
        <v>10.455515752281872</v>
      </c>
      <c r="R15" s="99">
        <v>2.8625642032257006</v>
      </c>
    </row>
    <row r="16" spans="1:18" ht="15" x14ac:dyDescent="0.25">
      <c r="A16" s="105" t="s">
        <v>192</v>
      </c>
      <c r="B16" s="106"/>
      <c r="C16" s="107">
        <v>37374</v>
      </c>
      <c r="D16" s="17">
        <v>37374</v>
      </c>
      <c r="E16" s="17">
        <v>154809</v>
      </c>
      <c r="F16" s="17">
        <v>5877617</v>
      </c>
      <c r="G16" s="17">
        <v>6092364</v>
      </c>
      <c r="H16" s="17">
        <f>G16/365.25</f>
        <v>16679.983572895278</v>
      </c>
      <c r="I16" s="17">
        <v>138</v>
      </c>
      <c r="J16" s="17">
        <v>27151282</v>
      </c>
      <c r="K16" s="108">
        <v>12561547363</v>
      </c>
      <c r="L16" s="17">
        <f>K16/365.25</f>
        <v>34391642.335386723</v>
      </c>
      <c r="M16" s="99">
        <v>1.3765095880187168</v>
      </c>
      <c r="N16" s="99">
        <v>157.26486327393374</v>
      </c>
      <c r="O16" s="99">
        <v>4.1421576497030017</v>
      </c>
      <c r="P16" s="99">
        <v>37.966894689585232</v>
      </c>
      <c r="Q16" s="99">
        <f>I16/(H16/1000)</f>
        <v>8.2733894429157537</v>
      </c>
      <c r="R16" s="99">
        <v>2.2651305798537318</v>
      </c>
    </row>
    <row r="17" spans="1:18" ht="15" x14ac:dyDescent="0.25">
      <c r="A17" s="105" t="s">
        <v>193</v>
      </c>
      <c r="B17" s="106"/>
      <c r="C17" s="107">
        <v>2</v>
      </c>
      <c r="D17" s="17">
        <v>2</v>
      </c>
      <c r="E17" s="17">
        <v>20</v>
      </c>
      <c r="F17" s="17">
        <v>600</v>
      </c>
      <c r="G17" s="17">
        <v>625</v>
      </c>
      <c r="H17" s="17">
        <f>G17/365.25</f>
        <v>1.7111567419575633</v>
      </c>
      <c r="I17" s="17">
        <v>0</v>
      </c>
      <c r="J17" s="17">
        <v>2369</v>
      </c>
      <c r="K17" s="108">
        <v>925319</v>
      </c>
      <c r="L17" s="17">
        <f>K17/365.25</f>
        <v>2533.3853524982887</v>
      </c>
      <c r="M17" s="99">
        <v>0.84423807513718863</v>
      </c>
      <c r="N17" s="99">
        <v>300</v>
      </c>
      <c r="O17" s="99">
        <v>10</v>
      </c>
      <c r="P17" s="99">
        <v>30</v>
      </c>
      <c r="Q17" s="99">
        <f>I17/(H17/1000)</f>
        <v>0</v>
      </c>
      <c r="R17" s="99">
        <v>0</v>
      </c>
    </row>
    <row r="18" spans="1:18" x14ac:dyDescent="0.2">
      <c r="A18" s="20" t="s">
        <v>87</v>
      </c>
      <c r="B18" s="22"/>
      <c r="C18" s="22"/>
      <c r="D18" s="22"/>
      <c r="E18" s="22"/>
      <c r="F18" s="22"/>
      <c r="G18" s="22"/>
      <c r="H18" s="22"/>
      <c r="I18" s="21"/>
      <c r="J18" s="22"/>
      <c r="K18" s="22"/>
      <c r="L18" s="22"/>
      <c r="M18" s="22"/>
      <c r="N18" s="22"/>
      <c r="O18" s="22"/>
      <c r="P18" s="22"/>
      <c r="Q18" s="22"/>
      <c r="R18" s="100"/>
    </row>
    <row r="19" spans="1:18" x14ac:dyDescent="0.2">
      <c r="A19" s="102" t="s">
        <v>3</v>
      </c>
      <c r="B19" s="31"/>
      <c r="C19" s="31"/>
      <c r="D19" s="31"/>
      <c r="E19" s="31"/>
      <c r="F19" s="31"/>
      <c r="G19" s="31"/>
      <c r="H19" s="31"/>
      <c r="I19" s="31"/>
      <c r="J19" s="31"/>
      <c r="K19" s="31"/>
      <c r="L19" s="31"/>
      <c r="M19" s="31"/>
      <c r="N19" s="31"/>
      <c r="O19" s="31"/>
      <c r="P19" s="31"/>
      <c r="Q19" s="31"/>
      <c r="R19" s="33"/>
    </row>
    <row r="20" spans="1:18" ht="15" x14ac:dyDescent="0.25">
      <c r="A20" s="105" t="s">
        <v>191</v>
      </c>
      <c r="B20" s="106"/>
      <c r="C20" s="107">
        <v>19274</v>
      </c>
      <c r="D20" s="17">
        <v>19274</v>
      </c>
      <c r="E20" s="17">
        <v>82132</v>
      </c>
      <c r="F20" s="17">
        <v>3081357</v>
      </c>
      <c r="G20" s="17">
        <v>3190764</v>
      </c>
      <c r="H20" s="17">
        <f>G20/365.25</f>
        <v>8735.8357289527721</v>
      </c>
      <c r="I20" s="17">
        <v>62</v>
      </c>
      <c r="J20" s="17">
        <v>24216520</v>
      </c>
      <c r="K20" s="108">
        <v>11545786093</v>
      </c>
      <c r="L20" s="17">
        <f>K20/365.25</f>
        <v>31610639.54277892</v>
      </c>
      <c r="M20" s="99">
        <v>0.79590296211016287</v>
      </c>
      <c r="N20" s="99">
        <v>159.87117360174329</v>
      </c>
      <c r="O20" s="99">
        <v>4.2612846321469338</v>
      </c>
      <c r="P20" s="99">
        <v>37.517130959918184</v>
      </c>
      <c r="Q20" s="99">
        <f>I20/(H20/1000)</f>
        <v>7.0972030523097294</v>
      </c>
      <c r="R20" s="99">
        <v>1.9431082963202542</v>
      </c>
    </row>
    <row r="21" spans="1:18" ht="15" x14ac:dyDescent="0.25">
      <c r="A21" s="105" t="s">
        <v>192</v>
      </c>
      <c r="B21" s="106"/>
      <c r="C21" s="107">
        <v>34047</v>
      </c>
      <c r="D21" s="17">
        <v>34047</v>
      </c>
      <c r="E21" s="17">
        <v>142747</v>
      </c>
      <c r="F21" s="17">
        <v>5445728</v>
      </c>
      <c r="G21" s="17">
        <v>5644716</v>
      </c>
      <c r="H21" s="17">
        <f>G21/365.25</f>
        <v>15454.390143737166</v>
      </c>
      <c r="I21" s="17">
        <v>74</v>
      </c>
      <c r="J21" s="17">
        <v>23073801</v>
      </c>
      <c r="K21" s="108">
        <v>10843229993</v>
      </c>
      <c r="L21" s="17">
        <f>K21/365.25</f>
        <v>29687145.771389458</v>
      </c>
      <c r="M21" s="99">
        <v>1.4755696298152177</v>
      </c>
      <c r="N21" s="99">
        <v>159.94736687520194</v>
      </c>
      <c r="O21" s="99">
        <v>4.1926454606866974</v>
      </c>
      <c r="P21" s="99">
        <v>38.149509271648441</v>
      </c>
      <c r="Q21" s="99">
        <f>I21/(H21/1000)</f>
        <v>4.788283414081417</v>
      </c>
      <c r="R21" s="99">
        <v>1.3109605514254392</v>
      </c>
    </row>
    <row r="22" spans="1:18" ht="15" x14ac:dyDescent="0.25">
      <c r="A22" s="105" t="s">
        <v>193</v>
      </c>
      <c r="B22" s="106"/>
      <c r="C22" s="107">
        <v>2</v>
      </c>
      <c r="D22" s="17">
        <v>2</v>
      </c>
      <c r="E22" s="17">
        <v>20</v>
      </c>
      <c r="F22" s="17">
        <v>600</v>
      </c>
      <c r="G22" s="17">
        <v>625</v>
      </c>
      <c r="H22" s="17">
        <f>G22/365.25</f>
        <v>1.7111567419575633</v>
      </c>
      <c r="I22" s="17">
        <v>0</v>
      </c>
      <c r="J22" s="17">
        <v>1837</v>
      </c>
      <c r="K22" s="108">
        <v>772551</v>
      </c>
      <c r="L22" s="17">
        <f>K22/365.25</f>
        <v>2115.1293634496919</v>
      </c>
      <c r="M22" s="99">
        <v>1.0887316276537835</v>
      </c>
      <c r="N22" s="99">
        <v>300</v>
      </c>
      <c r="O22" s="99">
        <v>10</v>
      </c>
      <c r="P22" s="99">
        <v>30</v>
      </c>
      <c r="Q22" s="99">
        <f>I22/(H22/1000)</f>
        <v>0</v>
      </c>
      <c r="R22" s="99">
        <v>0</v>
      </c>
    </row>
    <row r="23" spans="1:18" x14ac:dyDescent="0.2">
      <c r="A23" s="102" t="s">
        <v>6</v>
      </c>
      <c r="B23" s="31"/>
      <c r="C23" s="31"/>
      <c r="D23" s="31"/>
      <c r="E23" s="31"/>
      <c r="F23" s="31"/>
      <c r="G23" s="31"/>
      <c r="H23" s="31"/>
      <c r="I23" s="32"/>
      <c r="J23" s="31"/>
      <c r="K23" s="31"/>
      <c r="L23" s="31"/>
      <c r="M23" s="31"/>
      <c r="N23" s="31"/>
      <c r="O23" s="31"/>
      <c r="P23" s="31"/>
      <c r="Q23" s="31"/>
      <c r="R23" s="33"/>
    </row>
    <row r="24" spans="1:18" ht="15" x14ac:dyDescent="0.25">
      <c r="A24" s="105" t="s">
        <v>191</v>
      </c>
      <c r="B24" s="106"/>
      <c r="C24" s="107">
        <v>19279</v>
      </c>
      <c r="D24" s="17">
        <v>19279</v>
      </c>
      <c r="E24" s="17">
        <v>82082</v>
      </c>
      <c r="F24" s="17">
        <v>3079517</v>
      </c>
      <c r="G24" s="17">
        <v>3190235</v>
      </c>
      <c r="H24" s="17">
        <f>G24/365.25</f>
        <v>8734.3874058863785</v>
      </c>
      <c r="I24" s="17">
        <v>30</v>
      </c>
      <c r="J24" s="17">
        <v>24217169</v>
      </c>
      <c r="K24" s="108">
        <v>11548099651</v>
      </c>
      <c r="L24" s="17">
        <f>K24/365.25</f>
        <v>31616973.719370294</v>
      </c>
      <c r="M24" s="99">
        <v>0.7960880976632736</v>
      </c>
      <c r="N24" s="99">
        <v>159.73427044971211</v>
      </c>
      <c r="O24" s="99">
        <v>4.2575859743762647</v>
      </c>
      <c r="P24" s="99">
        <v>37.517567798055602</v>
      </c>
      <c r="Q24" s="99">
        <f>I24/(H24/1000)</f>
        <v>3.4346999515709662</v>
      </c>
      <c r="R24" s="99">
        <v>0.94036959659711594</v>
      </c>
    </row>
    <row r="25" spans="1:18" ht="15" x14ac:dyDescent="0.25">
      <c r="A25" s="105" t="s">
        <v>192</v>
      </c>
      <c r="B25" s="106"/>
      <c r="C25" s="107">
        <v>34034</v>
      </c>
      <c r="D25" s="17">
        <v>34034</v>
      </c>
      <c r="E25" s="17">
        <v>142462</v>
      </c>
      <c r="F25" s="17">
        <v>5436115</v>
      </c>
      <c r="G25" s="17">
        <v>5636960</v>
      </c>
      <c r="H25" s="17">
        <f>G25/365.25</f>
        <v>15433.15537303217</v>
      </c>
      <c r="I25" s="17">
        <v>51</v>
      </c>
      <c r="J25" s="17">
        <v>23074715</v>
      </c>
      <c r="K25" s="108">
        <v>10845895988</v>
      </c>
      <c r="L25" s="17">
        <f>K25/365.25</f>
        <v>29694444.867898699</v>
      </c>
      <c r="M25" s="99">
        <v>1.4749477945881455</v>
      </c>
      <c r="N25" s="99">
        <v>159.72600928483283</v>
      </c>
      <c r="O25" s="99">
        <v>4.1858729505788332</v>
      </c>
      <c r="P25" s="99">
        <v>38.158350998862858</v>
      </c>
      <c r="Q25" s="99">
        <f>I25/(H25/1000)</f>
        <v>3.3045737418750534</v>
      </c>
      <c r="R25" s="99">
        <v>0.90474298203286874</v>
      </c>
    </row>
    <row r="26" spans="1:18" ht="15" x14ac:dyDescent="0.25">
      <c r="A26" s="105" t="s">
        <v>193</v>
      </c>
      <c r="B26" s="106"/>
      <c r="C26" s="107">
        <v>2</v>
      </c>
      <c r="D26" s="17">
        <v>2</v>
      </c>
      <c r="E26" s="17">
        <v>20</v>
      </c>
      <c r="F26" s="17">
        <v>600</v>
      </c>
      <c r="G26" s="17">
        <v>625</v>
      </c>
      <c r="H26" s="17">
        <f>G26/365.25</f>
        <v>1.7111567419575633</v>
      </c>
      <c r="I26" s="17">
        <v>0</v>
      </c>
      <c r="J26" s="17">
        <v>1837</v>
      </c>
      <c r="K26" s="108">
        <v>772551</v>
      </c>
      <c r="L26" s="17">
        <f>K26/365.25</f>
        <v>2115.1293634496919</v>
      </c>
      <c r="M26" s="99">
        <v>1.0887316276537835</v>
      </c>
      <c r="N26" s="99">
        <v>300</v>
      </c>
      <c r="O26" s="99">
        <v>10</v>
      </c>
      <c r="P26" s="99">
        <v>30</v>
      </c>
      <c r="Q26" s="99">
        <f>I26/(H26/1000)</f>
        <v>0</v>
      </c>
      <c r="R26" s="99">
        <v>0</v>
      </c>
    </row>
    <row r="27" spans="1:18" x14ac:dyDescent="0.2">
      <c r="A27" s="102" t="s">
        <v>194</v>
      </c>
      <c r="B27" s="31"/>
      <c r="C27" s="31"/>
      <c r="D27" s="31"/>
      <c r="E27" s="31"/>
      <c r="F27" s="31"/>
      <c r="G27" s="31"/>
      <c r="H27" s="31"/>
      <c r="I27" s="32"/>
      <c r="J27" s="31"/>
      <c r="K27" s="31"/>
      <c r="L27" s="31"/>
      <c r="M27" s="31"/>
      <c r="N27" s="31"/>
      <c r="O27" s="31"/>
      <c r="P27" s="31"/>
      <c r="Q27" s="31"/>
      <c r="R27" s="33"/>
    </row>
    <row r="28" spans="1:18" ht="15" x14ac:dyDescent="0.25">
      <c r="A28" s="105" t="s">
        <v>191</v>
      </c>
      <c r="B28" s="106"/>
      <c r="C28" s="107">
        <v>19219</v>
      </c>
      <c r="D28" s="17">
        <v>19219</v>
      </c>
      <c r="E28" s="17">
        <v>81841</v>
      </c>
      <c r="F28" s="17">
        <v>3071186</v>
      </c>
      <c r="G28" s="17">
        <v>3179018</v>
      </c>
      <c r="H28" s="17">
        <f>G28/365.25</f>
        <v>8703.6769336071193</v>
      </c>
      <c r="I28" s="17">
        <v>91</v>
      </c>
      <c r="J28" s="17">
        <v>24215569</v>
      </c>
      <c r="K28" s="108">
        <v>11543807299</v>
      </c>
      <c r="L28" s="17">
        <f>K28/365.25</f>
        <v>31605221.900068447</v>
      </c>
      <c r="M28" s="99">
        <v>0.79366295295394462</v>
      </c>
      <c r="N28" s="99">
        <v>159.79946927519643</v>
      </c>
      <c r="O28" s="99">
        <v>4.2583381029189864</v>
      </c>
      <c r="P28" s="99">
        <v>37.526252123019027</v>
      </c>
      <c r="Q28" s="99">
        <f>I28/(H28/1000)</f>
        <v>10.455351306598452</v>
      </c>
      <c r="R28" s="99">
        <v>2.8625191804513217</v>
      </c>
    </row>
    <row r="29" spans="1:18" ht="15" x14ac:dyDescent="0.25">
      <c r="A29" s="105" t="s">
        <v>192</v>
      </c>
      <c r="B29" s="106"/>
      <c r="C29" s="107">
        <v>33955</v>
      </c>
      <c r="D29" s="17">
        <v>33955</v>
      </c>
      <c r="E29" s="17">
        <v>142174</v>
      </c>
      <c r="F29" s="17">
        <v>5425682</v>
      </c>
      <c r="G29" s="17">
        <v>5622491</v>
      </c>
      <c r="H29" s="17">
        <f>G29/365.25</f>
        <v>15393.541409993155</v>
      </c>
      <c r="I29" s="17">
        <v>123</v>
      </c>
      <c r="J29" s="17">
        <v>23072736</v>
      </c>
      <c r="K29" s="108">
        <v>10841128086</v>
      </c>
      <c r="L29" s="17">
        <f>K29/365.25</f>
        <v>29681391.06365503</v>
      </c>
      <c r="M29" s="99">
        <v>1.4716503495727598</v>
      </c>
      <c r="N29" s="99">
        <v>159.79036960683257</v>
      </c>
      <c r="O29" s="99">
        <v>4.1871300250331318</v>
      </c>
      <c r="P29" s="99">
        <v>38.162265955800642</v>
      </c>
      <c r="Q29" s="99">
        <f>I29/(H29/1000)</f>
        <v>7.9903640574969357</v>
      </c>
      <c r="R29" s="99">
        <v>2.1876424524290035</v>
      </c>
    </row>
    <row r="30" spans="1:18" ht="15" x14ac:dyDescent="0.25">
      <c r="A30" s="105" t="s">
        <v>193</v>
      </c>
      <c r="B30" s="106"/>
      <c r="C30" s="107">
        <v>2</v>
      </c>
      <c r="D30" s="17">
        <v>2</v>
      </c>
      <c r="E30" s="17">
        <v>20</v>
      </c>
      <c r="F30" s="17">
        <v>600</v>
      </c>
      <c r="G30" s="17">
        <v>625</v>
      </c>
      <c r="H30" s="17">
        <f>G30/365.25</f>
        <v>1.7111567419575633</v>
      </c>
      <c r="I30" s="17">
        <v>0</v>
      </c>
      <c r="J30" s="17">
        <v>1837</v>
      </c>
      <c r="K30" s="108">
        <v>772551</v>
      </c>
      <c r="L30" s="17">
        <f>K30/365.25</f>
        <v>2115.1293634496919</v>
      </c>
      <c r="M30" s="99">
        <v>1.0887316276537835</v>
      </c>
      <c r="N30" s="99">
        <v>300</v>
      </c>
      <c r="O30" s="99">
        <v>10</v>
      </c>
      <c r="P30" s="99">
        <v>30</v>
      </c>
      <c r="Q30" s="99">
        <f>I30/(H30/1000)</f>
        <v>0</v>
      </c>
      <c r="R30" s="99">
        <v>0</v>
      </c>
    </row>
    <row r="31" spans="1:18" x14ac:dyDescent="0.2">
      <c r="A31" s="12" t="s">
        <v>178</v>
      </c>
      <c r="B31" s="12"/>
      <c r="C31" s="12"/>
      <c r="D31" s="12"/>
      <c r="E31" s="12"/>
      <c r="F31" s="12"/>
      <c r="G31" s="12"/>
      <c r="H31" s="12"/>
      <c r="I31" s="12"/>
      <c r="J31" s="12"/>
      <c r="K31" s="12"/>
      <c r="L31" s="12"/>
      <c r="M31" s="12"/>
      <c r="N31" s="12"/>
      <c r="O31" s="12"/>
      <c r="P31" s="12"/>
      <c r="Q31" s="12"/>
      <c r="R31" s="12"/>
    </row>
    <row r="32" spans="1:18" x14ac:dyDescent="0.2">
      <c r="A32" s="13" t="s">
        <v>85</v>
      </c>
      <c r="B32" s="14"/>
      <c r="C32" s="14"/>
      <c r="D32" s="14"/>
      <c r="E32" s="14"/>
      <c r="F32" s="14"/>
      <c r="G32" s="14"/>
      <c r="H32" s="14"/>
      <c r="I32" s="14"/>
      <c r="J32" s="14"/>
      <c r="K32" s="14"/>
      <c r="L32" s="14"/>
      <c r="M32" s="14"/>
      <c r="N32" s="14"/>
      <c r="O32" s="14"/>
      <c r="P32" s="14"/>
      <c r="Q32" s="14"/>
      <c r="R32" s="14"/>
    </row>
    <row r="33" spans="1:18" ht="15" x14ac:dyDescent="0.2">
      <c r="A33" s="102" t="s">
        <v>3</v>
      </c>
      <c r="B33" s="31"/>
      <c r="C33" s="31"/>
      <c r="D33" s="31"/>
      <c r="E33" s="31"/>
      <c r="F33" s="31"/>
      <c r="G33" s="31"/>
      <c r="H33" s="31"/>
      <c r="I33" s="110"/>
      <c r="J33" s="31"/>
      <c r="K33" s="31"/>
      <c r="L33" s="31"/>
      <c r="M33" s="31"/>
      <c r="N33" s="31"/>
      <c r="O33" s="31"/>
      <c r="P33" s="31"/>
      <c r="Q33" s="31"/>
      <c r="R33" s="33"/>
    </row>
    <row r="34" spans="1:18" ht="15" x14ac:dyDescent="0.25">
      <c r="A34" s="105" t="s">
        <v>191</v>
      </c>
      <c r="B34" s="106"/>
      <c r="C34" s="107">
        <v>12031</v>
      </c>
      <c r="D34" s="17">
        <v>12031</v>
      </c>
      <c r="E34" s="17">
        <v>45150</v>
      </c>
      <c r="F34" s="17">
        <v>1630968</v>
      </c>
      <c r="G34" s="17">
        <v>1680693</v>
      </c>
      <c r="H34" s="17">
        <f>G34/365.25</f>
        <v>4601.4866529774126</v>
      </c>
      <c r="I34" s="17">
        <v>32</v>
      </c>
      <c r="J34" s="17">
        <v>28154868</v>
      </c>
      <c r="K34" s="108">
        <v>13166388509</v>
      </c>
      <c r="L34" s="17">
        <f>K34/365.25</f>
        <v>36047607.143052705</v>
      </c>
      <c r="M34" s="99">
        <v>0.42731509165661863</v>
      </c>
      <c r="N34" s="99">
        <v>135.56379353337212</v>
      </c>
      <c r="O34" s="99">
        <v>3.7528052530961684</v>
      </c>
      <c r="P34" s="99">
        <v>36.123322259136209</v>
      </c>
      <c r="Q34" s="99">
        <f>I34/(H34/1000)</f>
        <v>6.954274219027508</v>
      </c>
      <c r="R34" s="99">
        <v>1.9039765144496945</v>
      </c>
    </row>
    <row r="35" spans="1:18" ht="15" x14ac:dyDescent="0.25">
      <c r="A35" s="105" t="s">
        <v>192</v>
      </c>
      <c r="B35" s="106"/>
      <c r="C35" s="107">
        <v>22844</v>
      </c>
      <c r="D35" s="17">
        <v>22844</v>
      </c>
      <c r="E35" s="17">
        <v>81987</v>
      </c>
      <c r="F35" s="17">
        <v>2988610</v>
      </c>
      <c r="G35" s="17">
        <v>3101027</v>
      </c>
      <c r="H35" s="17">
        <f>G35/365.25</f>
        <v>8490.1492128678983</v>
      </c>
      <c r="I35" s="17">
        <v>43</v>
      </c>
      <c r="J35" s="17">
        <v>26936786</v>
      </c>
      <c r="K35" s="108">
        <v>12404964447</v>
      </c>
      <c r="L35" s="17">
        <f>K35/365.25</f>
        <v>33962941.675564684</v>
      </c>
      <c r="M35" s="99">
        <v>0.84805960146841575</v>
      </c>
      <c r="N35" s="99">
        <v>130.82691297496061</v>
      </c>
      <c r="O35" s="99">
        <v>3.5889949220801962</v>
      </c>
      <c r="P35" s="99">
        <v>36.452242428677714</v>
      </c>
      <c r="Q35" s="99">
        <f>I35/(H35/1000)</f>
        <v>5.0646930839363868</v>
      </c>
      <c r="R35" s="99">
        <v>1.3866373946437744</v>
      </c>
    </row>
    <row r="36" spans="1:18" ht="15" x14ac:dyDescent="0.25">
      <c r="A36" s="105" t="s">
        <v>193</v>
      </c>
      <c r="B36" s="106"/>
      <c r="C36" s="107">
        <v>1</v>
      </c>
      <c r="D36" s="17">
        <v>1</v>
      </c>
      <c r="E36" s="17">
        <v>1</v>
      </c>
      <c r="F36" s="17">
        <v>30</v>
      </c>
      <c r="G36" s="17">
        <v>40</v>
      </c>
      <c r="H36" s="17">
        <f>G36/365.25</f>
        <v>0.10951403148528405</v>
      </c>
      <c r="I36" s="17">
        <v>0</v>
      </c>
      <c r="J36" s="17">
        <v>2367</v>
      </c>
      <c r="K36" s="108">
        <v>922692</v>
      </c>
      <c r="L36" s="17">
        <f>K36/365.25</f>
        <v>2526.1930184804928</v>
      </c>
      <c r="M36" s="99">
        <v>0.42247570764681031</v>
      </c>
      <c r="N36" s="99">
        <v>30</v>
      </c>
      <c r="O36" s="99">
        <v>1</v>
      </c>
      <c r="P36" s="99">
        <v>30</v>
      </c>
      <c r="Q36" s="99">
        <f>I36/(H36/1000)</f>
        <v>0</v>
      </c>
      <c r="R36" s="99">
        <v>0</v>
      </c>
    </row>
    <row r="37" spans="1:18" x14ac:dyDescent="0.2">
      <c r="A37" s="102" t="s">
        <v>6</v>
      </c>
      <c r="B37" s="31"/>
      <c r="C37" s="31"/>
      <c r="D37" s="31"/>
      <c r="E37" s="31"/>
      <c r="F37" s="31"/>
      <c r="G37" s="31"/>
      <c r="H37" s="31"/>
      <c r="I37" s="32"/>
      <c r="J37" s="31"/>
      <c r="K37" s="31"/>
      <c r="L37" s="31"/>
      <c r="M37" s="31"/>
      <c r="N37" s="31"/>
      <c r="O37" s="31"/>
      <c r="P37" s="31"/>
      <c r="Q37" s="31"/>
      <c r="R37" s="33"/>
    </row>
    <row r="38" spans="1:18" ht="15" x14ac:dyDescent="0.25">
      <c r="A38" s="105" t="s">
        <v>191</v>
      </c>
      <c r="B38" s="106"/>
      <c r="C38" s="107">
        <v>12030</v>
      </c>
      <c r="D38" s="17">
        <v>12030</v>
      </c>
      <c r="E38" s="17">
        <v>45100</v>
      </c>
      <c r="F38" s="17">
        <v>1629327</v>
      </c>
      <c r="G38" s="17">
        <v>1679519</v>
      </c>
      <c r="H38" s="17">
        <f>G38/365.25</f>
        <v>4598.2724161533197</v>
      </c>
      <c r="I38" s="17">
        <v>15</v>
      </c>
      <c r="J38" s="17">
        <v>28155405</v>
      </c>
      <c r="K38" s="108">
        <v>13168868213</v>
      </c>
      <c r="L38" s="17">
        <f>K38/365.25</f>
        <v>36054396.202600956</v>
      </c>
      <c r="M38" s="99">
        <v>0.42727142443875343</v>
      </c>
      <c r="N38" s="99">
        <v>135.43865336658354</v>
      </c>
      <c r="O38" s="99">
        <v>3.748960931005819</v>
      </c>
      <c r="P38" s="99">
        <v>36.126984478935697</v>
      </c>
      <c r="Q38" s="99">
        <f>I38/(H38/1000)</f>
        <v>3.2620946830610431</v>
      </c>
      <c r="R38" s="99">
        <v>0.89311284957181192</v>
      </c>
    </row>
    <row r="39" spans="1:18" ht="15" x14ac:dyDescent="0.25">
      <c r="A39" s="105" t="s">
        <v>192</v>
      </c>
      <c r="B39" s="106"/>
      <c r="C39" s="107">
        <v>22826</v>
      </c>
      <c r="D39" s="17">
        <v>22826</v>
      </c>
      <c r="E39" s="17">
        <v>81795</v>
      </c>
      <c r="F39" s="17">
        <v>2982102</v>
      </c>
      <c r="G39" s="17">
        <v>3094979</v>
      </c>
      <c r="H39" s="17">
        <f>G39/365.25</f>
        <v>8473.5906913073231</v>
      </c>
      <c r="I39" s="17">
        <v>34</v>
      </c>
      <c r="J39" s="17">
        <v>26937615</v>
      </c>
      <c r="K39" s="108">
        <v>12407806004</v>
      </c>
      <c r="L39" s="17">
        <f>K39/365.25</f>
        <v>33970721.434633814</v>
      </c>
      <c r="M39" s="99">
        <v>0.84736529199040078</v>
      </c>
      <c r="N39" s="99">
        <v>130.64496626653815</v>
      </c>
      <c r="O39" s="99">
        <v>3.5834136510996233</v>
      </c>
      <c r="P39" s="99">
        <v>36.458243168897852</v>
      </c>
      <c r="Q39" s="99">
        <f>I39/(H39/1000)</f>
        <v>4.0124666435539629</v>
      </c>
      <c r="R39" s="99">
        <v>1.0985534958395518</v>
      </c>
    </row>
    <row r="40" spans="1:18" ht="15" x14ac:dyDescent="0.25">
      <c r="A40" s="105" t="s">
        <v>193</v>
      </c>
      <c r="B40" s="106"/>
      <c r="C40" s="107">
        <v>1</v>
      </c>
      <c r="D40" s="17">
        <v>1</v>
      </c>
      <c r="E40" s="17">
        <v>1</v>
      </c>
      <c r="F40" s="17">
        <v>30</v>
      </c>
      <c r="G40" s="17">
        <v>40</v>
      </c>
      <c r="H40" s="17">
        <f>G40/365.25</f>
        <v>0.10951403148528405</v>
      </c>
      <c r="I40" s="17">
        <v>0</v>
      </c>
      <c r="J40" s="17">
        <v>2367</v>
      </c>
      <c r="K40" s="108">
        <v>922692</v>
      </c>
      <c r="L40" s="17">
        <f>K40/365.25</f>
        <v>2526.1930184804928</v>
      </c>
      <c r="M40" s="99">
        <v>0.42247570764681031</v>
      </c>
      <c r="N40" s="99">
        <v>30</v>
      </c>
      <c r="O40" s="99">
        <v>1</v>
      </c>
      <c r="P40" s="99">
        <v>30</v>
      </c>
      <c r="Q40" s="99">
        <f>I40/(H40/1000)</f>
        <v>0</v>
      </c>
      <c r="R40" s="99">
        <v>0</v>
      </c>
    </row>
    <row r="41" spans="1:18" x14ac:dyDescent="0.2">
      <c r="A41" s="102" t="s">
        <v>194</v>
      </c>
      <c r="B41" s="33"/>
      <c r="C41" s="34"/>
      <c r="D41" s="34"/>
      <c r="E41" s="34"/>
      <c r="F41" s="34"/>
      <c r="G41" s="34"/>
      <c r="H41" s="34"/>
      <c r="I41" s="35"/>
      <c r="J41" s="34"/>
      <c r="K41" s="34"/>
      <c r="L41" s="34"/>
      <c r="M41" s="34"/>
      <c r="N41" s="34"/>
      <c r="O41" s="34"/>
      <c r="P41" s="34"/>
      <c r="Q41" s="34"/>
      <c r="R41" s="33"/>
    </row>
    <row r="42" spans="1:18" ht="15" x14ac:dyDescent="0.25">
      <c r="A42" s="105" t="s">
        <v>191</v>
      </c>
      <c r="B42" s="106"/>
      <c r="C42" s="107">
        <v>12004</v>
      </c>
      <c r="D42" s="17">
        <v>12004</v>
      </c>
      <c r="E42" s="17">
        <v>45017</v>
      </c>
      <c r="F42" s="17">
        <v>1626474</v>
      </c>
      <c r="G42" s="17">
        <v>1675627</v>
      </c>
      <c r="H42" s="17">
        <f>G42/365.25</f>
        <v>4587.6167008898019</v>
      </c>
      <c r="I42" s="17">
        <v>47</v>
      </c>
      <c r="J42" s="17">
        <v>28153959</v>
      </c>
      <c r="K42" s="108">
        <v>13164489251</v>
      </c>
      <c r="L42" s="17">
        <f>K42/365.25</f>
        <v>36042407.25804244</v>
      </c>
      <c r="M42" s="99">
        <v>0.42636987572511559</v>
      </c>
      <c r="N42" s="99">
        <v>135.49433522159279</v>
      </c>
      <c r="O42" s="99">
        <v>3.7501666111296235</v>
      </c>
      <c r="P42" s="99">
        <v>36.130217473398936</v>
      </c>
      <c r="Q42" s="99">
        <f>I42/(H42/1000)</f>
        <v>10.244970986979798</v>
      </c>
      <c r="R42" s="99">
        <v>2.8049201880848185</v>
      </c>
    </row>
    <row r="43" spans="1:18" ht="15" x14ac:dyDescent="0.25">
      <c r="A43" s="105" t="s">
        <v>192</v>
      </c>
      <c r="B43" s="106"/>
      <c r="C43" s="107">
        <v>22793</v>
      </c>
      <c r="D43" s="17">
        <v>22793</v>
      </c>
      <c r="E43" s="17">
        <v>81681</v>
      </c>
      <c r="F43" s="17">
        <v>2978284</v>
      </c>
      <c r="G43" s="17">
        <v>3088874</v>
      </c>
      <c r="H43" s="17">
        <f>G43/365.25</f>
        <v>8456.8761122518827</v>
      </c>
      <c r="I43" s="17">
        <v>74</v>
      </c>
      <c r="J43" s="17">
        <v>26935783</v>
      </c>
      <c r="K43" s="108">
        <v>12402915939</v>
      </c>
      <c r="L43" s="17">
        <f>K43/365.25</f>
        <v>33957333.166324437</v>
      </c>
      <c r="M43" s="99">
        <v>0.84619778827294534</v>
      </c>
      <c r="N43" s="99">
        <v>130.66660816917474</v>
      </c>
      <c r="O43" s="99">
        <v>3.5836002281402184</v>
      </c>
      <c r="P43" s="99">
        <v>36.462384152985393</v>
      </c>
      <c r="Q43" s="99">
        <f>I43/(H43/1000)</f>
        <v>8.7502759905389471</v>
      </c>
      <c r="R43" s="99">
        <v>2.3956950008320184</v>
      </c>
    </row>
    <row r="44" spans="1:18" ht="15" x14ac:dyDescent="0.25">
      <c r="A44" s="105" t="s">
        <v>193</v>
      </c>
      <c r="B44" s="106"/>
      <c r="C44" s="107">
        <v>1</v>
      </c>
      <c r="D44" s="17">
        <v>1</v>
      </c>
      <c r="E44" s="17">
        <v>1</v>
      </c>
      <c r="F44" s="17">
        <v>30</v>
      </c>
      <c r="G44" s="17">
        <v>40</v>
      </c>
      <c r="H44" s="17">
        <f>G44/365.25</f>
        <v>0.10951403148528405</v>
      </c>
      <c r="I44" s="17">
        <v>0</v>
      </c>
      <c r="J44" s="17">
        <v>2367</v>
      </c>
      <c r="K44" s="108">
        <v>922692</v>
      </c>
      <c r="L44" s="17">
        <f>K44/365.25</f>
        <v>2526.1930184804928</v>
      </c>
      <c r="M44" s="99">
        <v>0.42247570764681031</v>
      </c>
      <c r="N44" s="99">
        <v>30</v>
      </c>
      <c r="O44" s="99">
        <v>1</v>
      </c>
      <c r="P44" s="99">
        <v>30</v>
      </c>
      <c r="Q44" s="99">
        <f>I44/(H44/1000)</f>
        <v>0</v>
      </c>
      <c r="R44" s="99">
        <v>0</v>
      </c>
    </row>
    <row r="45" spans="1:18" x14ac:dyDescent="0.2">
      <c r="A45" s="20" t="s">
        <v>87</v>
      </c>
      <c r="B45" s="100"/>
      <c r="C45" s="109"/>
      <c r="D45" s="109"/>
      <c r="E45" s="109"/>
      <c r="F45" s="109"/>
      <c r="G45" s="109"/>
      <c r="H45" s="109"/>
      <c r="I45" s="109"/>
      <c r="J45" s="109"/>
      <c r="K45" s="109"/>
      <c r="L45" s="109"/>
      <c r="M45" s="109"/>
      <c r="N45" s="109"/>
      <c r="O45" s="109"/>
      <c r="P45" s="109"/>
      <c r="Q45" s="109"/>
      <c r="R45" s="100"/>
    </row>
    <row r="46" spans="1:18" x14ac:dyDescent="0.2">
      <c r="A46" s="102" t="s">
        <v>3</v>
      </c>
      <c r="B46" s="33"/>
      <c r="C46" s="34"/>
      <c r="D46" s="34"/>
      <c r="E46" s="34"/>
      <c r="F46" s="34"/>
      <c r="G46" s="34"/>
      <c r="H46" s="34"/>
      <c r="I46" s="36"/>
      <c r="J46" s="34"/>
      <c r="K46" s="34"/>
      <c r="L46" s="34"/>
      <c r="M46" s="34"/>
      <c r="N46" s="34"/>
      <c r="O46" s="34"/>
      <c r="P46" s="34"/>
      <c r="Q46" s="34"/>
      <c r="R46" s="33"/>
    </row>
    <row r="47" spans="1:18" ht="15" x14ac:dyDescent="0.25">
      <c r="A47" s="105" t="s">
        <v>191</v>
      </c>
      <c r="B47" s="106"/>
      <c r="C47" s="107">
        <v>10273</v>
      </c>
      <c r="D47" s="17">
        <v>10273</v>
      </c>
      <c r="E47" s="17">
        <v>39105</v>
      </c>
      <c r="F47" s="17">
        <v>1414588</v>
      </c>
      <c r="G47" s="17">
        <v>1456606</v>
      </c>
      <c r="H47" s="17">
        <f>G47/365.25</f>
        <v>3987.9698836413418</v>
      </c>
      <c r="I47" s="17">
        <v>29</v>
      </c>
      <c r="J47" s="17">
        <v>24038644</v>
      </c>
      <c r="K47" s="108">
        <v>11407766207</v>
      </c>
      <c r="L47" s="17">
        <f>K47/365.25</f>
        <v>31232761.689253937</v>
      </c>
      <c r="M47" s="99">
        <v>0.42735355621556687</v>
      </c>
      <c r="N47" s="99">
        <v>137.69960089555144</v>
      </c>
      <c r="O47" s="99">
        <v>3.8065803562737273</v>
      </c>
      <c r="P47" s="99">
        <v>36.174095384221964</v>
      </c>
      <c r="Q47" s="99">
        <f>I47/(H47/1000)</f>
        <v>7.2718703616489284</v>
      </c>
      <c r="R47" s="99">
        <v>1.9909295993563116</v>
      </c>
    </row>
    <row r="48" spans="1:18" ht="15" x14ac:dyDescent="0.25">
      <c r="A48" s="105" t="s">
        <v>192</v>
      </c>
      <c r="B48" s="106"/>
      <c r="C48" s="107">
        <v>19276</v>
      </c>
      <c r="D48" s="17">
        <v>19276</v>
      </c>
      <c r="E48" s="17">
        <v>69841</v>
      </c>
      <c r="F48" s="17">
        <v>2553057</v>
      </c>
      <c r="G48" s="17">
        <v>2649371</v>
      </c>
      <c r="H48" s="17">
        <f>G48/365.25</f>
        <v>7253.5824777549624</v>
      </c>
      <c r="I48" s="17">
        <v>37</v>
      </c>
      <c r="J48" s="17">
        <v>22841462</v>
      </c>
      <c r="K48" s="108">
        <v>10678261773</v>
      </c>
      <c r="L48" s="17">
        <f>K48/365.25</f>
        <v>29235487.400410678</v>
      </c>
      <c r="M48" s="99">
        <v>0.84390394975593075</v>
      </c>
      <c r="N48" s="99">
        <v>132.44744760323718</v>
      </c>
      <c r="O48" s="99">
        <v>3.6232102095870511</v>
      </c>
      <c r="P48" s="99">
        <v>36.555275554473731</v>
      </c>
      <c r="Q48" s="99">
        <f>I48/(H48/1000)</f>
        <v>5.1009277296384692</v>
      </c>
      <c r="R48" s="99">
        <v>1.3965578999694643</v>
      </c>
    </row>
    <row r="49" spans="1:18" ht="15" x14ac:dyDescent="0.25">
      <c r="A49" s="105" t="s">
        <v>193</v>
      </c>
      <c r="B49" s="106"/>
      <c r="C49" s="107">
        <v>1</v>
      </c>
      <c r="D49" s="17">
        <v>1</v>
      </c>
      <c r="E49" s="17">
        <v>1</v>
      </c>
      <c r="F49" s="17">
        <v>30</v>
      </c>
      <c r="G49" s="17">
        <v>40</v>
      </c>
      <c r="H49" s="17">
        <f>G49/365.25</f>
        <v>0.10951403148528405</v>
      </c>
      <c r="I49" s="17">
        <v>0</v>
      </c>
      <c r="J49" s="17">
        <v>1835</v>
      </c>
      <c r="K49" s="108">
        <v>769186</v>
      </c>
      <c r="L49" s="17">
        <f>K49/365.25</f>
        <v>2105.9164955509923</v>
      </c>
      <c r="M49" s="99">
        <v>0.54495912806539515</v>
      </c>
      <c r="N49" s="99">
        <v>30</v>
      </c>
      <c r="O49" s="99">
        <v>1</v>
      </c>
      <c r="P49" s="99">
        <v>30</v>
      </c>
      <c r="Q49" s="99">
        <f>I49/(H49/1000)</f>
        <v>0</v>
      </c>
      <c r="R49" s="99">
        <v>0</v>
      </c>
    </row>
    <row r="50" spans="1:18" s="38" customFormat="1" x14ac:dyDescent="0.2">
      <c r="A50" s="102" t="s">
        <v>6</v>
      </c>
      <c r="B50" s="33"/>
      <c r="C50" s="34"/>
      <c r="D50" s="34"/>
      <c r="E50" s="34"/>
      <c r="F50" s="34"/>
      <c r="G50" s="34"/>
      <c r="H50" s="34"/>
      <c r="I50" s="36"/>
      <c r="J50" s="34"/>
      <c r="K50" s="34"/>
      <c r="L50" s="34"/>
      <c r="M50" s="34"/>
      <c r="N50" s="34"/>
      <c r="O50" s="34"/>
      <c r="P50" s="34"/>
      <c r="Q50" s="34"/>
      <c r="R50" s="33"/>
    </row>
    <row r="51" spans="1:18" s="38" customFormat="1" ht="15" x14ac:dyDescent="0.25">
      <c r="A51" s="105" t="s">
        <v>191</v>
      </c>
      <c r="B51" s="106"/>
      <c r="C51" s="107">
        <v>10274</v>
      </c>
      <c r="D51" s="17">
        <v>10274</v>
      </c>
      <c r="E51" s="17">
        <v>39069</v>
      </c>
      <c r="F51" s="17">
        <v>1413367</v>
      </c>
      <c r="G51" s="17">
        <v>1455816</v>
      </c>
      <c r="H51" s="17">
        <f>G51/365.25</f>
        <v>3985.8069815195072</v>
      </c>
      <c r="I51" s="17">
        <v>13</v>
      </c>
      <c r="J51" s="17">
        <v>24039281</v>
      </c>
      <c r="K51" s="108">
        <v>11409932490</v>
      </c>
      <c r="L51" s="17">
        <f>K51/365.25</f>
        <v>31238692.648870636</v>
      </c>
      <c r="M51" s="99">
        <v>0.42738383065616647</v>
      </c>
      <c r="N51" s="99">
        <v>137.5673544870547</v>
      </c>
      <c r="O51" s="99">
        <v>3.8027058594510414</v>
      </c>
      <c r="P51" s="99">
        <v>36.176175484399394</v>
      </c>
      <c r="Q51" s="99">
        <f>I51/(H51/1000)</f>
        <v>3.2615728910796418</v>
      </c>
      <c r="R51" s="99">
        <v>0.89296999071311212</v>
      </c>
    </row>
    <row r="52" spans="1:18" ht="15" x14ac:dyDescent="0.25">
      <c r="A52" s="105" t="s">
        <v>192</v>
      </c>
      <c r="B52" s="106"/>
      <c r="C52" s="107">
        <v>19261</v>
      </c>
      <c r="D52" s="17">
        <v>19261</v>
      </c>
      <c r="E52" s="17">
        <v>69672</v>
      </c>
      <c r="F52" s="17">
        <v>2547239</v>
      </c>
      <c r="G52" s="17">
        <v>2644501</v>
      </c>
      <c r="H52" s="17">
        <f>G52/365.25</f>
        <v>7240.2491444216294</v>
      </c>
      <c r="I52" s="17">
        <v>27</v>
      </c>
      <c r="J52" s="17">
        <v>22842367</v>
      </c>
      <c r="K52" s="108">
        <v>10680719999</v>
      </c>
      <c r="L52" s="17">
        <f>K52/365.25</f>
        <v>29242217.656399727</v>
      </c>
      <c r="M52" s="99">
        <v>0.84321384031698643</v>
      </c>
      <c r="N52" s="99">
        <v>132.24853330564352</v>
      </c>
      <c r="O52" s="99">
        <v>3.6172576709412803</v>
      </c>
      <c r="P52" s="99">
        <v>36.560440349064187</v>
      </c>
      <c r="Q52" s="99">
        <f>I52/(H52/1000)</f>
        <v>3.7291534395335826</v>
      </c>
      <c r="R52" s="99">
        <v>1.0209865679763404</v>
      </c>
    </row>
    <row r="53" spans="1:18" s="38" customFormat="1" ht="15" x14ac:dyDescent="0.25">
      <c r="A53" s="105" t="s">
        <v>193</v>
      </c>
      <c r="B53" s="106"/>
      <c r="C53" s="107">
        <v>1</v>
      </c>
      <c r="D53" s="17">
        <v>1</v>
      </c>
      <c r="E53" s="17">
        <v>1</v>
      </c>
      <c r="F53" s="17">
        <v>30</v>
      </c>
      <c r="G53" s="17">
        <v>40</v>
      </c>
      <c r="H53" s="17">
        <f>G53/365.25</f>
        <v>0.10951403148528405</v>
      </c>
      <c r="I53" s="17">
        <v>0</v>
      </c>
      <c r="J53" s="17">
        <v>1835</v>
      </c>
      <c r="K53" s="108">
        <v>769186</v>
      </c>
      <c r="L53" s="17">
        <f>K53/365.25</f>
        <v>2105.9164955509923</v>
      </c>
      <c r="M53" s="99">
        <v>0.54495912806539515</v>
      </c>
      <c r="N53" s="99">
        <v>30</v>
      </c>
      <c r="O53" s="99">
        <v>1</v>
      </c>
      <c r="P53" s="99">
        <v>30</v>
      </c>
      <c r="Q53" s="99">
        <f>I53/(H53/1000)</f>
        <v>0</v>
      </c>
      <c r="R53" s="99">
        <v>0</v>
      </c>
    </row>
    <row r="54" spans="1:18" s="38" customFormat="1" x14ac:dyDescent="0.2">
      <c r="A54" s="102" t="s">
        <v>194</v>
      </c>
      <c r="B54" s="33"/>
      <c r="C54" s="34"/>
      <c r="D54" s="34"/>
      <c r="E54" s="34"/>
      <c r="F54" s="34"/>
      <c r="G54" s="34"/>
      <c r="H54" s="34"/>
      <c r="I54" s="37"/>
      <c r="J54" s="34"/>
      <c r="K54" s="34"/>
      <c r="L54" s="34"/>
      <c r="M54" s="34"/>
      <c r="N54" s="34"/>
      <c r="O54" s="34"/>
      <c r="P54" s="34"/>
      <c r="Q54" s="34"/>
      <c r="R54" s="33"/>
    </row>
    <row r="55" spans="1:18" s="38" customFormat="1" ht="15" x14ac:dyDescent="0.25">
      <c r="A55" s="105" t="s">
        <v>191</v>
      </c>
      <c r="B55" s="106"/>
      <c r="C55" s="107">
        <v>10249</v>
      </c>
      <c r="D55" s="17">
        <v>10249</v>
      </c>
      <c r="E55" s="17">
        <v>38987</v>
      </c>
      <c r="F55" s="17">
        <v>1410544</v>
      </c>
      <c r="G55" s="17">
        <v>1452054</v>
      </c>
      <c r="H55" s="17">
        <f>G55/365.25</f>
        <v>3975.5071868583163</v>
      </c>
      <c r="I55" s="17">
        <v>42</v>
      </c>
      <c r="J55" s="17">
        <v>24037770</v>
      </c>
      <c r="K55" s="108">
        <v>11406081243</v>
      </c>
      <c r="L55" s="17">
        <f>K55/365.25</f>
        <v>31228148.509240247</v>
      </c>
      <c r="M55" s="99">
        <v>0.42637066583131467</v>
      </c>
      <c r="N55" s="99">
        <v>137.62747585130256</v>
      </c>
      <c r="O55" s="99">
        <v>3.8039808761830423</v>
      </c>
      <c r="P55" s="99">
        <v>36.179854823402671</v>
      </c>
      <c r="Q55" s="99">
        <f>I55/(H55/1000)</f>
        <v>10.564689742943445</v>
      </c>
      <c r="R55" s="99">
        <v>2.8924544128524143</v>
      </c>
    </row>
    <row r="56" spans="1:18" ht="15" x14ac:dyDescent="0.25">
      <c r="A56" s="105" t="s">
        <v>192</v>
      </c>
      <c r="B56" s="106"/>
      <c r="C56" s="107">
        <v>19233</v>
      </c>
      <c r="D56" s="17">
        <v>19233</v>
      </c>
      <c r="E56" s="17">
        <v>69573</v>
      </c>
      <c r="F56" s="17">
        <v>2543871</v>
      </c>
      <c r="G56" s="17">
        <v>2639071</v>
      </c>
      <c r="H56" s="17">
        <f>G56/365.25</f>
        <v>7225.3826146475021</v>
      </c>
      <c r="I56" s="17">
        <v>62</v>
      </c>
      <c r="J56" s="17">
        <v>22840503</v>
      </c>
      <c r="K56" s="108">
        <v>10676477223</v>
      </c>
      <c r="L56" s="17">
        <f>K56/365.25</f>
        <v>29230601.568788502</v>
      </c>
      <c r="M56" s="99">
        <v>0.84205676205992486</v>
      </c>
      <c r="N56" s="99">
        <v>132.2659491498986</v>
      </c>
      <c r="O56" s="99">
        <v>3.6173763843394164</v>
      </c>
      <c r="P56" s="99">
        <v>36.564055021344487</v>
      </c>
      <c r="Q56" s="99">
        <f>I56/(H56/1000)</f>
        <v>8.5808604618822297</v>
      </c>
      <c r="R56" s="99">
        <v>2.3493115569834995</v>
      </c>
    </row>
    <row r="57" spans="1:18" s="38" customFormat="1" ht="15" x14ac:dyDescent="0.25">
      <c r="A57" s="105" t="s">
        <v>193</v>
      </c>
      <c r="B57" s="106"/>
      <c r="C57" s="107">
        <v>1</v>
      </c>
      <c r="D57" s="17">
        <v>1</v>
      </c>
      <c r="E57" s="17">
        <v>1</v>
      </c>
      <c r="F57" s="17">
        <v>30</v>
      </c>
      <c r="G57" s="17">
        <v>40</v>
      </c>
      <c r="H57" s="17">
        <f>G57/365.25</f>
        <v>0.10951403148528405</v>
      </c>
      <c r="I57" s="17">
        <v>0</v>
      </c>
      <c r="J57" s="17">
        <v>1835</v>
      </c>
      <c r="K57" s="108">
        <v>769186</v>
      </c>
      <c r="L57" s="17">
        <f>K57/365.25</f>
        <v>2105.9164955509923</v>
      </c>
      <c r="M57" s="99">
        <v>0.54495912806539515</v>
      </c>
      <c r="N57" s="99">
        <v>30</v>
      </c>
      <c r="O57" s="99">
        <v>1</v>
      </c>
      <c r="P57" s="99">
        <v>30</v>
      </c>
      <c r="Q57" s="99">
        <f>I57/(H57/1000)</f>
        <v>0</v>
      </c>
      <c r="R57" s="99">
        <v>0</v>
      </c>
    </row>
    <row r="58" spans="1:18" s="38" customFormat="1" x14ac:dyDescent="0.2">
      <c r="A58" s="12" t="s">
        <v>179</v>
      </c>
      <c r="B58" s="12"/>
      <c r="C58" s="12"/>
      <c r="D58" s="12"/>
      <c r="E58" s="12"/>
      <c r="F58" s="12"/>
      <c r="G58" s="12"/>
      <c r="H58" s="12"/>
      <c r="I58" s="12"/>
      <c r="J58" s="12"/>
      <c r="K58" s="12"/>
      <c r="L58" s="12"/>
      <c r="M58" s="12"/>
      <c r="N58" s="12"/>
      <c r="O58" s="12"/>
      <c r="P58" s="12"/>
      <c r="Q58" s="12"/>
      <c r="R58" s="12"/>
    </row>
    <row r="59" spans="1:18" x14ac:dyDescent="0.2">
      <c r="A59" s="13" t="s">
        <v>85</v>
      </c>
      <c r="B59" s="14"/>
      <c r="C59" s="14"/>
      <c r="D59" s="14"/>
      <c r="E59" s="14"/>
      <c r="F59" s="14"/>
      <c r="G59" s="14"/>
      <c r="H59" s="14"/>
      <c r="I59" s="14"/>
      <c r="J59" s="14"/>
      <c r="K59" s="14"/>
      <c r="L59" s="14"/>
      <c r="M59" s="14"/>
      <c r="N59" s="14"/>
      <c r="O59" s="14"/>
      <c r="P59" s="14"/>
      <c r="Q59" s="14"/>
      <c r="R59" s="14"/>
    </row>
    <row r="60" spans="1:18" s="38" customFormat="1" x14ac:dyDescent="0.2">
      <c r="A60" s="102" t="s">
        <v>3</v>
      </c>
      <c r="B60" s="33"/>
      <c r="C60" s="34"/>
      <c r="D60" s="34"/>
      <c r="E60" s="34"/>
      <c r="F60" s="34"/>
      <c r="G60" s="34"/>
      <c r="H60" s="34"/>
      <c r="I60" s="36"/>
      <c r="J60" s="34"/>
      <c r="K60" s="34"/>
      <c r="L60" s="34"/>
      <c r="M60" s="34"/>
      <c r="N60" s="34"/>
      <c r="O60" s="34"/>
      <c r="P60" s="34"/>
      <c r="Q60" s="34"/>
      <c r="R60" s="33"/>
    </row>
    <row r="61" spans="1:18" s="38" customFormat="1" ht="15" x14ac:dyDescent="0.25">
      <c r="A61" s="105" t="s">
        <v>191</v>
      </c>
      <c r="B61" s="106"/>
      <c r="C61" s="107">
        <v>151250</v>
      </c>
      <c r="D61" s="17">
        <v>151250</v>
      </c>
      <c r="E61" s="17">
        <v>447651</v>
      </c>
      <c r="F61" s="17">
        <v>15595874</v>
      </c>
      <c r="G61" s="17">
        <v>16217183</v>
      </c>
      <c r="H61" s="17">
        <f>G61/365.25</f>
        <v>44400.227241615336</v>
      </c>
      <c r="I61" s="17">
        <v>521</v>
      </c>
      <c r="J61" s="17">
        <v>28161063</v>
      </c>
      <c r="K61" s="108">
        <v>13160948561</v>
      </c>
      <c r="L61" s="17">
        <f>K61/365.25</f>
        <v>36032713.377138942</v>
      </c>
      <c r="M61" s="99">
        <v>5.3708910064936113</v>
      </c>
      <c r="N61" s="99">
        <v>103.11321652892562</v>
      </c>
      <c r="O61" s="99">
        <v>2.9596760330578511</v>
      </c>
      <c r="P61" s="99">
        <v>34.839359232973905</v>
      </c>
      <c r="Q61" s="99">
        <f>I61/(H61/1000)</f>
        <v>11.734174178092459</v>
      </c>
      <c r="R61" s="99">
        <v>3.2126418009835618</v>
      </c>
    </row>
    <row r="62" spans="1:18" ht="15" x14ac:dyDescent="0.25">
      <c r="A62" s="105" t="s">
        <v>192</v>
      </c>
      <c r="B62" s="106"/>
      <c r="C62" s="107">
        <v>161050</v>
      </c>
      <c r="D62" s="17">
        <v>161050</v>
      </c>
      <c r="E62" s="17">
        <v>489045</v>
      </c>
      <c r="F62" s="17">
        <v>18033717</v>
      </c>
      <c r="G62" s="17">
        <v>18594595</v>
      </c>
      <c r="H62" s="17">
        <f>G62/365.25</f>
        <v>50909.226557152637</v>
      </c>
      <c r="I62" s="17">
        <v>559</v>
      </c>
      <c r="J62" s="17">
        <v>26948030</v>
      </c>
      <c r="K62" s="108">
        <v>12405384329</v>
      </c>
      <c r="L62" s="17">
        <f>K62/365.25</f>
        <v>33964091.249828883</v>
      </c>
      <c r="M62" s="99">
        <v>5.9763181204711442</v>
      </c>
      <c r="N62" s="99">
        <v>111.97588947531823</v>
      </c>
      <c r="O62" s="99">
        <v>3.0366035392735173</v>
      </c>
      <c r="P62" s="99">
        <v>36.875373431892768</v>
      </c>
      <c r="Q62" s="99">
        <f>I62/(H62/1000)</f>
        <v>10.980327885603316</v>
      </c>
      <c r="R62" s="99">
        <v>3.0062499344567604</v>
      </c>
    </row>
    <row r="63" spans="1:18" s="38" customFormat="1" ht="15" x14ac:dyDescent="0.25">
      <c r="A63" s="105" t="s">
        <v>193</v>
      </c>
      <c r="B63" s="106"/>
      <c r="C63" s="107">
        <v>6</v>
      </c>
      <c r="D63" s="17">
        <v>6</v>
      </c>
      <c r="E63" s="17">
        <v>11</v>
      </c>
      <c r="F63" s="17">
        <v>303</v>
      </c>
      <c r="G63" s="17">
        <v>366</v>
      </c>
      <c r="H63" s="17">
        <f>G63/365.25</f>
        <v>1.0020533880903491</v>
      </c>
      <c r="I63" s="17">
        <v>0</v>
      </c>
      <c r="J63" s="17">
        <v>2368</v>
      </c>
      <c r="K63" s="108">
        <v>922348</v>
      </c>
      <c r="L63" s="17">
        <f>K63/365.25</f>
        <v>2525.2511978097195</v>
      </c>
      <c r="M63" s="99">
        <v>2.5337837837837838</v>
      </c>
      <c r="N63" s="99">
        <v>50.5</v>
      </c>
      <c r="O63" s="99">
        <v>1.8333333333333333</v>
      </c>
      <c r="P63" s="99">
        <v>27.545454545454547</v>
      </c>
      <c r="Q63" s="99">
        <f>I63/(H63/1000)</f>
        <v>0</v>
      </c>
      <c r="R63" s="99">
        <v>0</v>
      </c>
    </row>
    <row r="64" spans="1:18" s="38" customFormat="1" x14ac:dyDescent="0.2">
      <c r="A64" s="102" t="s">
        <v>6</v>
      </c>
      <c r="B64" s="33"/>
      <c r="C64" s="34"/>
      <c r="D64" s="34"/>
      <c r="E64" s="34"/>
      <c r="F64" s="34"/>
      <c r="G64" s="34"/>
      <c r="H64" s="34"/>
      <c r="I64" s="37"/>
      <c r="J64" s="34"/>
      <c r="K64" s="34"/>
      <c r="L64" s="34"/>
      <c r="M64" s="34"/>
      <c r="N64" s="34"/>
      <c r="O64" s="34"/>
      <c r="P64" s="34"/>
      <c r="Q64" s="34"/>
      <c r="R64" s="33"/>
    </row>
    <row r="65" spans="1:18" s="38" customFormat="1" ht="15" x14ac:dyDescent="0.25">
      <c r="A65" s="105" t="s">
        <v>191</v>
      </c>
      <c r="B65" s="106"/>
      <c r="C65" s="107">
        <v>151319</v>
      </c>
      <c r="D65" s="17">
        <v>151319</v>
      </c>
      <c r="E65" s="17">
        <v>447202</v>
      </c>
      <c r="F65" s="17">
        <v>15587326</v>
      </c>
      <c r="G65" s="17">
        <v>16230289</v>
      </c>
      <c r="H65" s="17">
        <f>G65/365.25</f>
        <v>44436.109514031486</v>
      </c>
      <c r="I65" s="17">
        <v>343</v>
      </c>
      <c r="J65" s="17">
        <v>28161603</v>
      </c>
      <c r="K65" s="108">
        <v>13163412056</v>
      </c>
      <c r="L65" s="17">
        <f>K65/365.25</f>
        <v>36039458.058863789</v>
      </c>
      <c r="M65" s="99">
        <v>5.3732381640349098</v>
      </c>
      <c r="N65" s="99">
        <v>103.00970796793528</v>
      </c>
      <c r="O65" s="99">
        <v>2.9553592080307167</v>
      </c>
      <c r="P65" s="99">
        <v>34.855224261072181</v>
      </c>
      <c r="Q65" s="99">
        <f>I65/(H65/1000)</f>
        <v>7.718947580046172</v>
      </c>
      <c r="R65" s="99">
        <v>2.1133326707860842</v>
      </c>
    </row>
    <row r="66" spans="1:18" ht="15" x14ac:dyDescent="0.25">
      <c r="A66" s="105" t="s">
        <v>192</v>
      </c>
      <c r="B66" s="106"/>
      <c r="C66" s="107">
        <v>161140</v>
      </c>
      <c r="D66" s="17">
        <v>161140</v>
      </c>
      <c r="E66" s="17">
        <v>488914</v>
      </c>
      <c r="F66" s="17">
        <v>18027743</v>
      </c>
      <c r="G66" s="17">
        <v>18609801</v>
      </c>
      <c r="H66" s="17">
        <f>G66/365.25</f>
        <v>50950.858316221769</v>
      </c>
      <c r="I66" s="17">
        <v>373</v>
      </c>
      <c r="J66" s="17">
        <v>26948872</v>
      </c>
      <c r="K66" s="108">
        <v>12408214589</v>
      </c>
      <c r="L66" s="17">
        <f>K66/365.25</f>
        <v>33971840.079397671</v>
      </c>
      <c r="M66" s="99">
        <v>5.9794710517011627</v>
      </c>
      <c r="N66" s="99">
        <v>111.87627528856895</v>
      </c>
      <c r="O66" s="99">
        <v>3.0340945761449669</v>
      </c>
      <c r="P66" s="99">
        <v>36.873034930478568</v>
      </c>
      <c r="Q66" s="99">
        <f>I66/(H66/1000)</f>
        <v>7.3207795182764173</v>
      </c>
      <c r="R66" s="99">
        <v>2.0043201966533659</v>
      </c>
    </row>
    <row r="67" spans="1:18" s="38" customFormat="1" ht="15" x14ac:dyDescent="0.25">
      <c r="A67" s="105" t="s">
        <v>193</v>
      </c>
      <c r="B67" s="106"/>
      <c r="C67" s="107">
        <v>6</v>
      </c>
      <c r="D67" s="17">
        <v>6</v>
      </c>
      <c r="E67" s="17">
        <v>11</v>
      </c>
      <c r="F67" s="17">
        <v>303</v>
      </c>
      <c r="G67" s="17">
        <v>366</v>
      </c>
      <c r="H67" s="17">
        <f>G67/365.25</f>
        <v>1.0020533880903491</v>
      </c>
      <c r="I67" s="17">
        <v>0</v>
      </c>
      <c r="J67" s="17">
        <v>2368</v>
      </c>
      <c r="K67" s="108">
        <v>922348</v>
      </c>
      <c r="L67" s="17">
        <f>K67/365.25</f>
        <v>2525.2511978097195</v>
      </c>
      <c r="M67" s="99">
        <v>2.5337837837837838</v>
      </c>
      <c r="N67" s="99">
        <v>50.5</v>
      </c>
      <c r="O67" s="99">
        <v>1.8333333333333333</v>
      </c>
      <c r="P67" s="99">
        <v>27.545454545454547</v>
      </c>
      <c r="Q67" s="99">
        <f>I67/(H67/1000)</f>
        <v>0</v>
      </c>
      <c r="R67" s="99">
        <v>0</v>
      </c>
    </row>
    <row r="68" spans="1:18" x14ac:dyDescent="0.2">
      <c r="A68" s="102" t="s">
        <v>194</v>
      </c>
      <c r="B68" s="33"/>
      <c r="C68" s="34"/>
      <c r="D68" s="34"/>
      <c r="E68" s="34"/>
      <c r="F68" s="34"/>
      <c r="G68" s="34"/>
      <c r="H68" s="34"/>
      <c r="I68" s="34"/>
      <c r="J68" s="34"/>
      <c r="K68" s="34"/>
      <c r="L68" s="34"/>
      <c r="M68" s="34"/>
      <c r="N68" s="34"/>
      <c r="O68" s="34"/>
      <c r="P68" s="34"/>
      <c r="Q68" s="34"/>
      <c r="R68" s="33"/>
    </row>
    <row r="69" spans="1:18" ht="15" x14ac:dyDescent="0.25">
      <c r="A69" s="105" t="s">
        <v>191</v>
      </c>
      <c r="B69" s="106"/>
      <c r="C69" s="107">
        <v>150632</v>
      </c>
      <c r="D69" s="17">
        <v>150632</v>
      </c>
      <c r="E69" s="17">
        <v>444815</v>
      </c>
      <c r="F69" s="17">
        <v>15510411</v>
      </c>
      <c r="G69" s="17">
        <v>16116211</v>
      </c>
      <c r="H69" s="17">
        <f>G69/365.25</f>
        <v>44123.780971937027</v>
      </c>
      <c r="I69" s="17">
        <v>850</v>
      </c>
      <c r="J69" s="17">
        <v>28160155</v>
      </c>
      <c r="K69" s="108">
        <v>13159073554</v>
      </c>
      <c r="L69" s="17">
        <f>K69/365.25</f>
        <v>36027579.887748115</v>
      </c>
      <c r="M69" s="99">
        <v>5.3491182843276253</v>
      </c>
      <c r="N69" s="99">
        <v>102.96889771097774</v>
      </c>
      <c r="O69" s="99">
        <v>2.9529913962504648</v>
      </c>
      <c r="P69" s="99">
        <v>34.869352427413645</v>
      </c>
      <c r="Q69" s="99">
        <f>I69/(H69/1000)</f>
        <v>19.263988291044338</v>
      </c>
      <c r="R69" s="99">
        <v>5.2741925505939333</v>
      </c>
    </row>
    <row r="70" spans="1:18" ht="15" x14ac:dyDescent="0.25">
      <c r="A70" s="105" t="s">
        <v>192</v>
      </c>
      <c r="B70" s="106"/>
      <c r="C70" s="107">
        <v>160339</v>
      </c>
      <c r="D70" s="17">
        <v>160339</v>
      </c>
      <c r="E70" s="17">
        <v>485991</v>
      </c>
      <c r="F70" s="17">
        <v>17933897</v>
      </c>
      <c r="G70" s="17">
        <v>18477391</v>
      </c>
      <c r="H70" s="17">
        <f>G70/365.25</f>
        <v>50588.339493497602</v>
      </c>
      <c r="I70" s="17">
        <v>919</v>
      </c>
      <c r="J70" s="17">
        <v>26947036</v>
      </c>
      <c r="K70" s="108">
        <v>12403353929</v>
      </c>
      <c r="L70" s="17">
        <f>K70/365.25</f>
        <v>33958532.317590691</v>
      </c>
      <c r="M70" s="99">
        <v>5.9501534788464303</v>
      </c>
      <c r="N70" s="99">
        <v>111.84987432876592</v>
      </c>
      <c r="O70" s="99">
        <v>3.0310217726192628</v>
      </c>
      <c r="P70" s="99">
        <v>36.901705998670757</v>
      </c>
      <c r="Q70" s="99">
        <f>I70/(H70/1000)</f>
        <v>18.166241651757005</v>
      </c>
      <c r="R70" s="99">
        <v>4.9736459005494877</v>
      </c>
    </row>
    <row r="71" spans="1:18" ht="15" x14ac:dyDescent="0.25">
      <c r="A71" s="105" t="s">
        <v>193</v>
      </c>
      <c r="B71" s="106"/>
      <c r="C71" s="107">
        <v>6</v>
      </c>
      <c r="D71" s="17">
        <v>6</v>
      </c>
      <c r="E71" s="17">
        <v>11</v>
      </c>
      <c r="F71" s="17">
        <v>303</v>
      </c>
      <c r="G71" s="17">
        <v>366</v>
      </c>
      <c r="H71" s="17">
        <f>G71/365.25</f>
        <v>1.0020533880903491</v>
      </c>
      <c r="I71" s="17">
        <v>0</v>
      </c>
      <c r="J71" s="17">
        <v>2368</v>
      </c>
      <c r="K71" s="108">
        <v>922348</v>
      </c>
      <c r="L71" s="17">
        <f>K71/365.25</f>
        <v>2525.2511978097195</v>
      </c>
      <c r="M71" s="99">
        <v>2.5337837837837838</v>
      </c>
      <c r="N71" s="99">
        <v>50.5</v>
      </c>
      <c r="O71" s="99">
        <v>1.8333333333333333</v>
      </c>
      <c r="P71" s="99">
        <v>27.545454545454547</v>
      </c>
      <c r="Q71" s="99">
        <f>I71/(H71/1000)</f>
        <v>0</v>
      </c>
      <c r="R71" s="99">
        <v>0</v>
      </c>
    </row>
    <row r="72" spans="1:18" x14ac:dyDescent="0.2">
      <c r="A72" s="20" t="s">
        <v>195</v>
      </c>
      <c r="B72" s="100"/>
      <c r="C72" s="109"/>
      <c r="D72" s="109"/>
      <c r="E72" s="109"/>
      <c r="F72" s="109"/>
      <c r="G72" s="109"/>
      <c r="H72" s="109"/>
      <c r="I72" s="109"/>
      <c r="J72" s="109"/>
      <c r="K72" s="109"/>
      <c r="L72" s="109"/>
      <c r="M72" s="109"/>
      <c r="N72" s="109"/>
      <c r="O72" s="109"/>
      <c r="P72" s="109"/>
      <c r="Q72" s="109"/>
      <c r="R72" s="100"/>
    </row>
    <row r="73" spans="1:18" x14ac:dyDescent="0.2">
      <c r="A73" s="102" t="s">
        <v>3</v>
      </c>
      <c r="B73" s="33"/>
      <c r="C73" s="34"/>
      <c r="D73" s="34"/>
      <c r="E73" s="34"/>
      <c r="F73" s="34"/>
      <c r="G73" s="34"/>
      <c r="H73" s="34"/>
      <c r="I73" s="34"/>
      <c r="J73" s="34"/>
      <c r="K73" s="34"/>
      <c r="L73" s="34"/>
      <c r="M73" s="34"/>
      <c r="N73" s="34"/>
      <c r="O73" s="34"/>
      <c r="P73" s="34"/>
      <c r="Q73" s="34"/>
      <c r="R73" s="33"/>
    </row>
    <row r="74" spans="1:18" ht="15" x14ac:dyDescent="0.25">
      <c r="A74" s="105" t="s">
        <v>191</v>
      </c>
      <c r="B74" s="106"/>
      <c r="C74" s="107">
        <v>124774</v>
      </c>
      <c r="D74" s="17">
        <v>124774</v>
      </c>
      <c r="E74" s="17">
        <v>375426</v>
      </c>
      <c r="F74" s="17">
        <v>12838426</v>
      </c>
      <c r="G74" s="17">
        <v>13365166</v>
      </c>
      <c r="H74" s="17">
        <f>G74/365.25</f>
        <v>36591.830253251195</v>
      </c>
      <c r="I74" s="17">
        <v>440</v>
      </c>
      <c r="J74" s="17">
        <v>24044151</v>
      </c>
      <c r="K74" s="108">
        <v>11408528703</v>
      </c>
      <c r="L74" s="17">
        <f>K74/365.25</f>
        <v>31234849.289527722</v>
      </c>
      <c r="M74" s="99">
        <v>5.1893701715648017</v>
      </c>
      <c r="N74" s="99">
        <v>102.89343933832369</v>
      </c>
      <c r="O74" s="99">
        <v>3.0088479971788993</v>
      </c>
      <c r="P74" s="99">
        <v>34.196954925870877</v>
      </c>
      <c r="Q74" s="99">
        <f>I74/(H74/1000)</f>
        <v>12.024542007184946</v>
      </c>
      <c r="R74" s="99">
        <v>3.2921401799274324</v>
      </c>
    </row>
    <row r="75" spans="1:18" ht="15" x14ac:dyDescent="0.25">
      <c r="A75" s="105" t="s">
        <v>192</v>
      </c>
      <c r="B75" s="106"/>
      <c r="C75" s="107">
        <v>129679</v>
      </c>
      <c r="D75" s="17">
        <v>129679</v>
      </c>
      <c r="E75" s="17">
        <v>403686</v>
      </c>
      <c r="F75" s="17">
        <v>14563952</v>
      </c>
      <c r="G75" s="17">
        <v>15034535</v>
      </c>
      <c r="H75" s="17">
        <f>G75/365.25</f>
        <v>41162.313483915124</v>
      </c>
      <c r="I75" s="17">
        <v>461</v>
      </c>
      <c r="J75" s="17">
        <v>22851849</v>
      </c>
      <c r="K75" s="108">
        <v>10683322214</v>
      </c>
      <c r="L75" s="17">
        <f>K75/365.25</f>
        <v>29249342.132785764</v>
      </c>
      <c r="M75" s="99">
        <v>5.6747705623295515</v>
      </c>
      <c r="N75" s="99">
        <v>112.30771366219666</v>
      </c>
      <c r="O75" s="99">
        <v>3.1129635484542599</v>
      </c>
      <c r="P75" s="99">
        <v>36.077426514667337</v>
      </c>
      <c r="Q75" s="99">
        <f>I75/(H75/1000)</f>
        <v>11.199564868484458</v>
      </c>
      <c r="R75" s="99">
        <v>3.0662737490717205</v>
      </c>
    </row>
    <row r="76" spans="1:18" ht="15" x14ac:dyDescent="0.25">
      <c r="A76" s="105" t="s">
        <v>193</v>
      </c>
      <c r="B76" s="106"/>
      <c r="C76" s="107">
        <v>5</v>
      </c>
      <c r="D76" s="17">
        <v>5</v>
      </c>
      <c r="E76" s="17">
        <v>9</v>
      </c>
      <c r="F76" s="17">
        <v>243</v>
      </c>
      <c r="G76" s="17">
        <v>296</v>
      </c>
      <c r="H76" s="17">
        <f>G76/365.25</f>
        <v>0.81040383299110197</v>
      </c>
      <c r="I76" s="17">
        <v>0</v>
      </c>
      <c r="J76" s="17">
        <v>1836</v>
      </c>
      <c r="K76" s="108">
        <v>769399</v>
      </c>
      <c r="L76" s="17">
        <f>K76/365.25</f>
        <v>2106.4996577686516</v>
      </c>
      <c r="M76" s="99">
        <v>2.7233115468409586</v>
      </c>
      <c r="N76" s="99">
        <v>48.6</v>
      </c>
      <c r="O76" s="99">
        <v>1.8</v>
      </c>
      <c r="P76" s="99">
        <v>27</v>
      </c>
      <c r="Q76" s="99">
        <f>I76/(H76/1000)</f>
        <v>0</v>
      </c>
      <c r="R76" s="99">
        <v>0</v>
      </c>
    </row>
    <row r="77" spans="1:18" x14ac:dyDescent="0.2">
      <c r="A77" s="102" t="s">
        <v>6</v>
      </c>
      <c r="B77" s="33"/>
      <c r="C77" s="34"/>
      <c r="D77" s="34"/>
      <c r="E77" s="34"/>
      <c r="F77" s="34"/>
      <c r="G77" s="34"/>
      <c r="H77" s="34"/>
      <c r="I77" s="34"/>
      <c r="J77" s="34"/>
      <c r="K77" s="34"/>
      <c r="L77" s="34"/>
      <c r="M77" s="34"/>
      <c r="N77" s="34"/>
      <c r="O77" s="34"/>
      <c r="P77" s="34"/>
      <c r="Q77" s="34"/>
      <c r="R77" s="33"/>
    </row>
    <row r="78" spans="1:18" ht="15" x14ac:dyDescent="0.25">
      <c r="A78" s="105" t="s">
        <v>191</v>
      </c>
      <c r="B78" s="106"/>
      <c r="C78" s="107">
        <v>124833</v>
      </c>
      <c r="D78" s="17">
        <v>124833</v>
      </c>
      <c r="E78" s="17">
        <v>374957</v>
      </c>
      <c r="F78" s="17">
        <v>12829612</v>
      </c>
      <c r="G78" s="17">
        <v>13374530</v>
      </c>
      <c r="H78" s="17">
        <f>G78/365.25</f>
        <v>36617.467488021903</v>
      </c>
      <c r="I78" s="17">
        <v>293</v>
      </c>
      <c r="J78" s="17">
        <v>24044791</v>
      </c>
      <c r="K78" s="108">
        <v>11410693003</v>
      </c>
      <c r="L78" s="17">
        <f>K78/365.25</f>
        <v>31240774.81998631</v>
      </c>
      <c r="M78" s="99">
        <v>5.1916858000554056</v>
      </c>
      <c r="N78" s="99">
        <v>102.77420233431864</v>
      </c>
      <c r="O78" s="99">
        <v>3.0036689016526079</v>
      </c>
      <c r="P78" s="99">
        <v>34.216222126803871</v>
      </c>
      <c r="Q78" s="99">
        <f>I78/(H78/1000)</f>
        <v>8.001645665305622</v>
      </c>
      <c r="R78" s="99">
        <v>2.1907311883109166</v>
      </c>
    </row>
    <row r="79" spans="1:18" ht="15" x14ac:dyDescent="0.25">
      <c r="A79" s="105" t="s">
        <v>192</v>
      </c>
      <c r="B79" s="106"/>
      <c r="C79" s="107">
        <v>129792</v>
      </c>
      <c r="D79" s="17">
        <v>129792</v>
      </c>
      <c r="E79" s="17">
        <v>403713</v>
      </c>
      <c r="F79" s="17">
        <v>14562616</v>
      </c>
      <c r="G79" s="17">
        <v>15050676</v>
      </c>
      <c r="H79" s="17">
        <f>G79/365.25</f>
        <v>41206.505133470229</v>
      </c>
      <c r="I79" s="17">
        <v>316</v>
      </c>
      <c r="J79" s="17">
        <v>22852759</v>
      </c>
      <c r="K79" s="108">
        <v>10685778391</v>
      </c>
      <c r="L79" s="17">
        <f>K79/365.25</f>
        <v>29256066.778918549</v>
      </c>
      <c r="M79" s="99">
        <v>5.6794892905491192</v>
      </c>
      <c r="N79" s="99">
        <v>112.19964250493096</v>
      </c>
      <c r="O79" s="99">
        <v>3.1104613535502961</v>
      </c>
      <c r="P79" s="99">
        <v>36.071704403871067</v>
      </c>
      <c r="Q79" s="99">
        <f>I79/(H79/1000)</f>
        <v>7.6686920906409775</v>
      </c>
      <c r="R79" s="99">
        <v>2.0995734676635123</v>
      </c>
    </row>
    <row r="80" spans="1:18" ht="15" x14ac:dyDescent="0.25">
      <c r="A80" s="105" t="s">
        <v>193</v>
      </c>
      <c r="B80" s="106"/>
      <c r="C80" s="107">
        <v>5</v>
      </c>
      <c r="D80" s="17">
        <v>5</v>
      </c>
      <c r="E80" s="17">
        <v>9</v>
      </c>
      <c r="F80" s="17">
        <v>243</v>
      </c>
      <c r="G80" s="17">
        <v>296</v>
      </c>
      <c r="H80" s="17">
        <f>G80/365.25</f>
        <v>0.81040383299110197</v>
      </c>
      <c r="I80" s="17">
        <v>0</v>
      </c>
      <c r="J80" s="17">
        <v>1836</v>
      </c>
      <c r="K80" s="108">
        <v>769399</v>
      </c>
      <c r="L80" s="17">
        <f>K80/365.25</f>
        <v>2106.4996577686516</v>
      </c>
      <c r="M80" s="99">
        <v>2.7233115468409586</v>
      </c>
      <c r="N80" s="99">
        <v>48.6</v>
      </c>
      <c r="O80" s="99">
        <v>1.8</v>
      </c>
      <c r="P80" s="99">
        <v>27</v>
      </c>
      <c r="Q80" s="99">
        <f>I80/(H80/1000)</f>
        <v>0</v>
      </c>
      <c r="R80" s="99">
        <v>0</v>
      </c>
    </row>
    <row r="81" spans="1:18" x14ac:dyDescent="0.2">
      <c r="A81" s="102" t="s">
        <v>194</v>
      </c>
      <c r="B81" s="33"/>
      <c r="C81" s="34"/>
      <c r="D81" s="34"/>
      <c r="E81" s="34"/>
      <c r="F81" s="34"/>
      <c r="G81" s="34"/>
      <c r="H81" s="34"/>
      <c r="I81" s="34"/>
      <c r="J81" s="34"/>
      <c r="K81" s="34"/>
      <c r="L81" s="34"/>
      <c r="M81" s="34"/>
      <c r="N81" s="34"/>
      <c r="O81" s="34"/>
      <c r="P81" s="34"/>
      <c r="Q81" s="34"/>
      <c r="R81" s="33"/>
    </row>
    <row r="82" spans="1:18" ht="15" x14ac:dyDescent="0.25">
      <c r="A82" s="105" t="s">
        <v>191</v>
      </c>
      <c r="B82" s="106"/>
      <c r="C82" s="107">
        <v>124228</v>
      </c>
      <c r="D82" s="17">
        <v>124228</v>
      </c>
      <c r="E82" s="17">
        <v>372852</v>
      </c>
      <c r="F82" s="17">
        <v>12761448</v>
      </c>
      <c r="G82" s="17">
        <v>13274768</v>
      </c>
      <c r="H82" s="17">
        <f>G82/365.25</f>
        <v>36344.334017796027</v>
      </c>
      <c r="I82" s="17">
        <v>723</v>
      </c>
      <c r="J82" s="17">
        <v>24043278</v>
      </c>
      <c r="K82" s="108">
        <v>11406847382</v>
      </c>
      <c r="L82" s="17">
        <f>K82/365.25</f>
        <v>31230246.08350445</v>
      </c>
      <c r="M82" s="99">
        <v>5.1668495452242409</v>
      </c>
      <c r="N82" s="99">
        <v>102.72601989889557</v>
      </c>
      <c r="O82" s="99">
        <v>3.0013523521267347</v>
      </c>
      <c r="P82" s="99">
        <v>34.226577837855238</v>
      </c>
      <c r="Q82" s="99">
        <f>I82/(H82/1000)</f>
        <v>19.893059524656099</v>
      </c>
      <c r="R82" s="99">
        <v>5.4464228678045448</v>
      </c>
    </row>
    <row r="83" spans="1:18" ht="15" x14ac:dyDescent="0.25">
      <c r="A83" s="105" t="s">
        <v>192</v>
      </c>
      <c r="B83" s="106"/>
      <c r="C83" s="107">
        <v>129083</v>
      </c>
      <c r="D83" s="17">
        <v>129083</v>
      </c>
      <c r="E83" s="17">
        <v>401141</v>
      </c>
      <c r="F83" s="17">
        <v>14481501</v>
      </c>
      <c r="G83" s="17">
        <v>14937257</v>
      </c>
      <c r="H83" s="17">
        <f>G83/365.25</f>
        <v>40895.980835044487</v>
      </c>
      <c r="I83" s="17">
        <v>767</v>
      </c>
      <c r="J83" s="17">
        <v>22850894</v>
      </c>
      <c r="K83" s="108">
        <v>10681534644</v>
      </c>
      <c r="L83" s="17">
        <f>K83/365.25</f>
        <v>29244448.032854211</v>
      </c>
      <c r="M83" s="99">
        <v>5.6489255956462801</v>
      </c>
      <c r="N83" s="99">
        <v>112.18751500972243</v>
      </c>
      <c r="O83" s="99">
        <v>3.1076206781683102</v>
      </c>
      <c r="P83" s="99">
        <v>36.100775039200677</v>
      </c>
      <c r="Q83" s="99">
        <f>I83/(H83/1000)</f>
        <v>18.754899242879734</v>
      </c>
      <c r="R83" s="99">
        <v>5.1348115654701534</v>
      </c>
    </row>
    <row r="84" spans="1:18" ht="15" x14ac:dyDescent="0.25">
      <c r="A84" s="105" t="s">
        <v>193</v>
      </c>
      <c r="B84" s="106"/>
      <c r="C84" s="107">
        <v>5</v>
      </c>
      <c r="D84" s="17">
        <v>5</v>
      </c>
      <c r="E84" s="17">
        <v>9</v>
      </c>
      <c r="F84" s="17">
        <v>243</v>
      </c>
      <c r="G84" s="17">
        <v>296</v>
      </c>
      <c r="H84" s="17">
        <f>G84/365.25</f>
        <v>0.81040383299110197</v>
      </c>
      <c r="I84" s="17">
        <v>0</v>
      </c>
      <c r="J84" s="17">
        <v>1836</v>
      </c>
      <c r="K84" s="108">
        <v>769399</v>
      </c>
      <c r="L84" s="17">
        <f>K84/365.25</f>
        <v>2106.4996577686516</v>
      </c>
      <c r="M84" s="99">
        <v>2.7233115468409586</v>
      </c>
      <c r="N84" s="99">
        <v>48.6</v>
      </c>
      <c r="O84" s="99">
        <v>1.8</v>
      </c>
      <c r="P84" s="99">
        <v>27</v>
      </c>
      <c r="Q84" s="99">
        <f>I84/(H84/1000)</f>
        <v>0</v>
      </c>
      <c r="R84" s="99">
        <v>0</v>
      </c>
    </row>
    <row r="85" spans="1:18" x14ac:dyDescent="0.2">
      <c r="A85" s="12" t="s">
        <v>180</v>
      </c>
      <c r="B85" s="12"/>
      <c r="C85" s="12"/>
      <c r="D85" s="12"/>
      <c r="E85" s="12"/>
      <c r="F85" s="12"/>
      <c r="G85" s="12"/>
      <c r="H85" s="12"/>
      <c r="I85" s="12"/>
      <c r="J85" s="12"/>
      <c r="K85" s="12"/>
      <c r="L85" s="12"/>
      <c r="M85" s="12"/>
      <c r="N85" s="12"/>
      <c r="O85" s="12"/>
      <c r="P85" s="12"/>
      <c r="Q85" s="12"/>
      <c r="R85" s="12"/>
    </row>
    <row r="86" spans="1:18" x14ac:dyDescent="0.2">
      <c r="A86" s="13" t="s">
        <v>85</v>
      </c>
      <c r="B86" s="14"/>
      <c r="C86" s="14"/>
      <c r="D86" s="14"/>
      <c r="E86" s="14"/>
      <c r="F86" s="14"/>
      <c r="G86" s="14"/>
      <c r="H86" s="14"/>
      <c r="I86" s="14"/>
      <c r="J86" s="14"/>
      <c r="K86" s="14"/>
      <c r="L86" s="14"/>
      <c r="M86" s="14"/>
      <c r="N86" s="14"/>
      <c r="O86" s="14"/>
      <c r="P86" s="14"/>
      <c r="Q86" s="14"/>
      <c r="R86" s="14"/>
    </row>
    <row r="87" spans="1:18" x14ac:dyDescent="0.2">
      <c r="A87" s="102" t="s">
        <v>3</v>
      </c>
      <c r="B87" s="33"/>
      <c r="C87" s="34"/>
      <c r="D87" s="34"/>
      <c r="E87" s="34"/>
      <c r="F87" s="34"/>
      <c r="G87" s="34"/>
      <c r="H87" s="34"/>
      <c r="I87" s="34"/>
      <c r="J87" s="34"/>
      <c r="K87" s="34"/>
      <c r="L87" s="34"/>
      <c r="M87" s="34"/>
      <c r="N87" s="34"/>
      <c r="O87" s="34"/>
      <c r="P87" s="34"/>
      <c r="Q87" s="34"/>
      <c r="R87" s="33"/>
    </row>
    <row r="88" spans="1:18" ht="15" x14ac:dyDescent="0.25">
      <c r="A88" s="105" t="s">
        <v>191</v>
      </c>
      <c r="B88" s="106"/>
      <c r="C88" s="107">
        <v>149513</v>
      </c>
      <c r="D88" s="17">
        <v>149513</v>
      </c>
      <c r="E88" s="17">
        <v>441251</v>
      </c>
      <c r="F88" s="17">
        <v>15350727</v>
      </c>
      <c r="G88" s="17">
        <v>15933487</v>
      </c>
      <c r="H88" s="17">
        <f>G88/365.25</f>
        <v>43623.509924709106</v>
      </c>
      <c r="I88" s="17">
        <v>514</v>
      </c>
      <c r="J88" s="17">
        <v>28154868</v>
      </c>
      <c r="K88" s="108">
        <v>13156125000</v>
      </c>
      <c r="L88" s="17">
        <f>K88/365.25</f>
        <v>36019507.186858319</v>
      </c>
      <c r="M88" s="99">
        <v>5.3103782976357765</v>
      </c>
      <c r="N88" s="99">
        <v>102.67152020225666</v>
      </c>
      <c r="O88" s="99">
        <v>2.9512550748095485</v>
      </c>
      <c r="P88" s="99">
        <v>34.789104160670455</v>
      </c>
      <c r="Q88" s="99">
        <f>I88/(H88/1000)</f>
        <v>11.782637410128743</v>
      </c>
      <c r="R88" s="99">
        <v>3.2259103107813125</v>
      </c>
    </row>
    <row r="89" spans="1:18" ht="15" x14ac:dyDescent="0.25">
      <c r="A89" s="105" t="s">
        <v>192</v>
      </c>
      <c r="B89" s="106"/>
      <c r="C89" s="107">
        <v>158476</v>
      </c>
      <c r="D89" s="17">
        <v>158476</v>
      </c>
      <c r="E89" s="17">
        <v>479903</v>
      </c>
      <c r="F89" s="17">
        <v>17683668</v>
      </c>
      <c r="G89" s="17">
        <v>18182206</v>
      </c>
      <c r="H89" s="17">
        <f>G89/365.25</f>
        <v>49780.167008898017</v>
      </c>
      <c r="I89" s="17">
        <v>552</v>
      </c>
      <c r="J89" s="17">
        <v>26936786</v>
      </c>
      <c r="K89" s="108">
        <v>12396257574</v>
      </c>
      <c r="L89" s="17">
        <f>K89/365.25</f>
        <v>33939103.556468174</v>
      </c>
      <c r="M89" s="99">
        <v>5.8832557083833237</v>
      </c>
      <c r="N89" s="99">
        <v>111.5857795502158</v>
      </c>
      <c r="O89" s="99">
        <v>3.0282377142280219</v>
      </c>
      <c r="P89" s="99">
        <v>36.848421451835058</v>
      </c>
      <c r="Q89" s="99">
        <f>I89/(H89/1000)</f>
        <v>11.088753476888337</v>
      </c>
      <c r="R89" s="99">
        <v>3.0359352435012563</v>
      </c>
    </row>
    <row r="90" spans="1:18" ht="15" x14ac:dyDescent="0.25">
      <c r="A90" s="105" t="s">
        <v>193</v>
      </c>
      <c r="B90" s="106"/>
      <c r="C90" s="107">
        <v>6</v>
      </c>
      <c r="D90" s="17">
        <v>6</v>
      </c>
      <c r="E90" s="17">
        <v>11</v>
      </c>
      <c r="F90" s="17">
        <v>303</v>
      </c>
      <c r="G90" s="17">
        <v>366</v>
      </c>
      <c r="H90" s="17">
        <f>G90/365.25</f>
        <v>1.0020533880903491</v>
      </c>
      <c r="I90" s="17">
        <v>0</v>
      </c>
      <c r="J90" s="17">
        <v>2367</v>
      </c>
      <c r="K90" s="108">
        <v>921953</v>
      </c>
      <c r="L90" s="17">
        <f>K90/365.25</f>
        <v>2524.169746748802</v>
      </c>
      <c r="M90" s="99">
        <v>2.5348542458808616</v>
      </c>
      <c r="N90" s="99">
        <v>50.5</v>
      </c>
      <c r="O90" s="99">
        <v>1.8333333333333333</v>
      </c>
      <c r="P90" s="99">
        <v>27.545454545454547</v>
      </c>
      <c r="Q90" s="99">
        <f>I90/(H90/1000)</f>
        <v>0</v>
      </c>
      <c r="R90" s="99">
        <v>0</v>
      </c>
    </row>
    <row r="91" spans="1:18" x14ac:dyDescent="0.2">
      <c r="A91" s="102" t="s">
        <v>6</v>
      </c>
      <c r="B91" s="33"/>
      <c r="C91" s="34"/>
      <c r="D91" s="34"/>
      <c r="E91" s="34"/>
      <c r="F91" s="34"/>
      <c r="G91" s="34"/>
      <c r="H91" s="34"/>
      <c r="I91" s="34"/>
      <c r="J91" s="34"/>
      <c r="K91" s="34"/>
      <c r="L91" s="34"/>
      <c r="M91" s="34"/>
      <c r="N91" s="34"/>
      <c r="O91" s="34"/>
      <c r="P91" s="34"/>
      <c r="Q91" s="34"/>
      <c r="R91" s="33"/>
    </row>
    <row r="92" spans="1:18" ht="15" x14ac:dyDescent="0.25">
      <c r="A92" s="105" t="s">
        <v>191</v>
      </c>
      <c r="B92" s="106"/>
      <c r="C92" s="107">
        <v>149575</v>
      </c>
      <c r="D92" s="17">
        <v>149575</v>
      </c>
      <c r="E92" s="17">
        <v>440787</v>
      </c>
      <c r="F92" s="17">
        <v>15341523</v>
      </c>
      <c r="G92" s="17">
        <v>15945635</v>
      </c>
      <c r="H92" s="17">
        <f>G92/365.25</f>
        <v>43656.769336071186</v>
      </c>
      <c r="I92" s="17">
        <v>333</v>
      </c>
      <c r="J92" s="17">
        <v>28155405</v>
      </c>
      <c r="K92" s="108">
        <v>13158583496</v>
      </c>
      <c r="L92" s="17">
        <f>K92/365.25</f>
        <v>36026238.182067074</v>
      </c>
      <c r="M92" s="99">
        <v>5.3124790781734443</v>
      </c>
      <c r="N92" s="99">
        <v>102.56742771185024</v>
      </c>
      <c r="O92" s="99">
        <v>2.946929633962895</v>
      </c>
      <c r="P92" s="99">
        <v>34.804844516739379</v>
      </c>
      <c r="Q92" s="99">
        <f>I92/(H92/1000)</f>
        <v>7.6276830618536042</v>
      </c>
      <c r="R92" s="99">
        <v>2.0883458074890089</v>
      </c>
    </row>
    <row r="93" spans="1:18" ht="15" x14ac:dyDescent="0.25">
      <c r="A93" s="105" t="s">
        <v>192</v>
      </c>
      <c r="B93" s="106"/>
      <c r="C93" s="107">
        <v>158562</v>
      </c>
      <c r="D93" s="17">
        <v>158562</v>
      </c>
      <c r="E93" s="17">
        <v>479780</v>
      </c>
      <c r="F93" s="17">
        <v>17677565</v>
      </c>
      <c r="G93" s="17">
        <v>18197335</v>
      </c>
      <c r="H93" s="17">
        <f>G93/365.25</f>
        <v>49821.587953456539</v>
      </c>
      <c r="I93" s="17">
        <v>366</v>
      </c>
      <c r="J93" s="17">
        <v>26937615</v>
      </c>
      <c r="K93" s="108">
        <v>12399084493</v>
      </c>
      <c r="L93" s="17">
        <f>K93/365.25</f>
        <v>33946843.238877483</v>
      </c>
      <c r="M93" s="99">
        <v>5.886267214079643</v>
      </c>
      <c r="N93" s="99">
        <v>111.48676858263644</v>
      </c>
      <c r="O93" s="99">
        <v>3.025819553234697</v>
      </c>
      <c r="P93" s="99">
        <v>36.845147776064032</v>
      </c>
      <c r="Q93" s="99">
        <f>I93/(H93/1000)</f>
        <v>7.3462130581208731</v>
      </c>
      <c r="R93" s="99">
        <v>2.0112835203616353</v>
      </c>
    </row>
    <row r="94" spans="1:18" ht="15" x14ac:dyDescent="0.25">
      <c r="A94" s="105" t="s">
        <v>193</v>
      </c>
      <c r="B94" s="106"/>
      <c r="C94" s="107">
        <v>6</v>
      </c>
      <c r="D94" s="17">
        <v>6</v>
      </c>
      <c r="E94" s="17">
        <v>11</v>
      </c>
      <c r="F94" s="17">
        <v>303</v>
      </c>
      <c r="G94" s="17">
        <v>366</v>
      </c>
      <c r="H94" s="17">
        <f>G94/365.25</f>
        <v>1.0020533880903491</v>
      </c>
      <c r="I94" s="17">
        <v>0</v>
      </c>
      <c r="J94" s="17">
        <v>2367</v>
      </c>
      <c r="K94" s="108">
        <v>921953</v>
      </c>
      <c r="L94" s="17">
        <f>K94/365.25</f>
        <v>2524.169746748802</v>
      </c>
      <c r="M94" s="99">
        <v>2.5348542458808616</v>
      </c>
      <c r="N94" s="99">
        <v>50.5</v>
      </c>
      <c r="O94" s="99">
        <v>1.8333333333333333</v>
      </c>
      <c r="P94" s="99">
        <v>27.545454545454547</v>
      </c>
      <c r="Q94" s="99">
        <f>I94/(H94/1000)</f>
        <v>0</v>
      </c>
      <c r="R94" s="99">
        <v>0</v>
      </c>
    </row>
    <row r="95" spans="1:18" x14ac:dyDescent="0.2">
      <c r="A95" s="102" t="s">
        <v>194</v>
      </c>
      <c r="B95" s="33"/>
      <c r="C95" s="34"/>
      <c r="D95" s="34"/>
      <c r="E95" s="34"/>
      <c r="F95" s="34"/>
      <c r="G95" s="34"/>
      <c r="H95" s="34"/>
      <c r="I95" s="34"/>
      <c r="J95" s="34"/>
      <c r="K95" s="34"/>
      <c r="L95" s="34"/>
      <c r="M95" s="34"/>
      <c r="N95" s="34"/>
      <c r="O95" s="34"/>
      <c r="P95" s="34"/>
      <c r="Q95" s="34"/>
      <c r="R95" s="33"/>
    </row>
    <row r="96" spans="1:18" ht="15" x14ac:dyDescent="0.25">
      <c r="A96" s="105" t="s">
        <v>191</v>
      </c>
      <c r="B96" s="106"/>
      <c r="C96" s="107">
        <v>148902</v>
      </c>
      <c r="D96" s="17">
        <v>148902</v>
      </c>
      <c r="E96" s="17">
        <v>438465</v>
      </c>
      <c r="F96" s="17">
        <v>15266792</v>
      </c>
      <c r="G96" s="17">
        <v>15834577</v>
      </c>
      <c r="H96" s="17">
        <f>G96/365.25</f>
        <v>43352.709103353867</v>
      </c>
      <c r="I96" s="17">
        <v>833</v>
      </c>
      <c r="J96" s="17">
        <v>28153959</v>
      </c>
      <c r="K96" s="108">
        <v>13154256822</v>
      </c>
      <c r="L96" s="17">
        <f>K96/365.25</f>
        <v>36014392.394250512</v>
      </c>
      <c r="M96" s="99">
        <v>5.288847653717192</v>
      </c>
      <c r="N96" s="99">
        <v>102.52912653960323</v>
      </c>
      <c r="O96" s="99">
        <v>2.9446548736753031</v>
      </c>
      <c r="P96" s="99">
        <v>34.81872441357919</v>
      </c>
      <c r="Q96" s="99">
        <f>I96/(H96/1000)</f>
        <v>19.214485489571334</v>
      </c>
      <c r="R96" s="99">
        <v>5.2606394221961219</v>
      </c>
    </row>
    <row r="97" spans="1:18" ht="15" x14ac:dyDescent="0.25">
      <c r="A97" s="105" t="s">
        <v>192</v>
      </c>
      <c r="B97" s="106"/>
      <c r="C97" s="107">
        <v>157775</v>
      </c>
      <c r="D97" s="17">
        <v>157775</v>
      </c>
      <c r="E97" s="17">
        <v>476917</v>
      </c>
      <c r="F97" s="17">
        <v>17586139</v>
      </c>
      <c r="G97" s="17">
        <v>18068381</v>
      </c>
      <c r="H97" s="17">
        <f>G97/365.25</f>
        <v>49468.531143052707</v>
      </c>
      <c r="I97" s="17">
        <v>905</v>
      </c>
      <c r="J97" s="17">
        <v>26935783</v>
      </c>
      <c r="K97" s="108">
        <v>12394237531</v>
      </c>
      <c r="L97" s="17">
        <f>K97/365.25</f>
        <v>33933572.98015058</v>
      </c>
      <c r="M97" s="99">
        <v>5.8574499207986639</v>
      </c>
      <c r="N97" s="99">
        <v>111.46340675011884</v>
      </c>
      <c r="O97" s="99">
        <v>3.0227665980034861</v>
      </c>
      <c r="P97" s="99">
        <v>36.874632273540257</v>
      </c>
      <c r="Q97" s="99">
        <f>I97/(H97/1000)</f>
        <v>18.294458701086722</v>
      </c>
      <c r="R97" s="99">
        <v>5.0087498154925996</v>
      </c>
    </row>
    <row r="98" spans="1:18" ht="15" x14ac:dyDescent="0.25">
      <c r="A98" s="105" t="s">
        <v>193</v>
      </c>
      <c r="B98" s="106"/>
      <c r="C98" s="107">
        <v>6</v>
      </c>
      <c r="D98" s="17">
        <v>6</v>
      </c>
      <c r="E98" s="17">
        <v>11</v>
      </c>
      <c r="F98" s="17">
        <v>303</v>
      </c>
      <c r="G98" s="17">
        <v>366</v>
      </c>
      <c r="H98" s="17">
        <f>G98/365.25</f>
        <v>1.0020533880903491</v>
      </c>
      <c r="I98" s="17">
        <v>0</v>
      </c>
      <c r="J98" s="17">
        <v>2367</v>
      </c>
      <c r="K98" s="108">
        <v>921953</v>
      </c>
      <c r="L98" s="17">
        <f>K98/365.25</f>
        <v>2524.169746748802</v>
      </c>
      <c r="M98" s="99">
        <v>2.5348542458808616</v>
      </c>
      <c r="N98" s="99">
        <v>50.5</v>
      </c>
      <c r="O98" s="99">
        <v>1.8333333333333333</v>
      </c>
      <c r="P98" s="99">
        <v>27.545454545454547</v>
      </c>
      <c r="Q98" s="99">
        <f>I98/(H98/1000)</f>
        <v>0</v>
      </c>
      <c r="R98" s="99">
        <v>0</v>
      </c>
    </row>
    <row r="99" spans="1:18" x14ac:dyDescent="0.2">
      <c r="A99" s="20" t="s">
        <v>87</v>
      </c>
      <c r="B99" s="100"/>
      <c r="C99" s="109"/>
      <c r="D99" s="109"/>
      <c r="E99" s="109"/>
      <c r="F99" s="109"/>
      <c r="G99" s="109"/>
      <c r="H99" s="109"/>
      <c r="I99" s="109"/>
      <c r="J99" s="109"/>
      <c r="K99" s="109"/>
      <c r="L99" s="109"/>
      <c r="M99" s="109"/>
      <c r="N99" s="109"/>
      <c r="O99" s="109"/>
      <c r="P99" s="109"/>
      <c r="Q99" s="109"/>
      <c r="R99" s="100"/>
    </row>
    <row r="100" spans="1:18" x14ac:dyDescent="0.2">
      <c r="A100" s="102" t="s">
        <v>3</v>
      </c>
      <c r="B100" s="33"/>
      <c r="C100" s="34"/>
      <c r="D100" s="34"/>
      <c r="E100" s="34"/>
      <c r="F100" s="34"/>
      <c r="G100" s="34"/>
      <c r="H100" s="34"/>
      <c r="I100" s="34"/>
      <c r="J100" s="34"/>
      <c r="K100" s="34"/>
      <c r="L100" s="34"/>
      <c r="M100" s="34"/>
      <c r="N100" s="34"/>
      <c r="O100" s="34"/>
      <c r="P100" s="34"/>
      <c r="Q100" s="34"/>
      <c r="R100" s="33"/>
    </row>
    <row r="101" spans="1:18" ht="15" x14ac:dyDescent="0.25">
      <c r="A101" s="105" t="s">
        <v>191</v>
      </c>
      <c r="B101" s="106"/>
      <c r="C101" s="107">
        <v>123376</v>
      </c>
      <c r="D101" s="17">
        <v>123376</v>
      </c>
      <c r="E101" s="17">
        <v>370130</v>
      </c>
      <c r="F101" s="17">
        <v>12639650</v>
      </c>
      <c r="G101" s="17">
        <v>13135106</v>
      </c>
      <c r="H101" s="17">
        <f>G101/365.25</f>
        <v>35961.960301163585</v>
      </c>
      <c r="I101" s="17">
        <v>434</v>
      </c>
      <c r="J101" s="17">
        <v>24038644</v>
      </c>
      <c r="K101" s="108">
        <v>11404439078</v>
      </c>
      <c r="L101" s="17">
        <f>K101/365.25</f>
        <v>31223652.506502397</v>
      </c>
      <c r="M101" s="99">
        <v>5.1324026430109777</v>
      </c>
      <c r="N101" s="99">
        <v>102.44820710673065</v>
      </c>
      <c r="O101" s="99">
        <v>3.000016210608222</v>
      </c>
      <c r="P101" s="99">
        <v>34.149217842379706</v>
      </c>
      <c r="Q101" s="99">
        <f>I101/(H101/1000)</f>
        <v>12.06830763299512</v>
      </c>
      <c r="R101" s="99">
        <v>3.3041225552348035</v>
      </c>
    </row>
    <row r="102" spans="1:18" ht="15" x14ac:dyDescent="0.25">
      <c r="A102" s="105" t="s">
        <v>192</v>
      </c>
      <c r="B102" s="106"/>
      <c r="C102" s="107">
        <v>127599</v>
      </c>
      <c r="D102" s="17">
        <v>127599</v>
      </c>
      <c r="E102" s="17">
        <v>396308</v>
      </c>
      <c r="F102" s="17">
        <v>14286229</v>
      </c>
      <c r="G102" s="17">
        <v>14706064</v>
      </c>
      <c r="H102" s="17">
        <f>G102/365.25</f>
        <v>40263.008898015061</v>
      </c>
      <c r="I102" s="17">
        <v>456</v>
      </c>
      <c r="J102" s="17">
        <v>22841462</v>
      </c>
      <c r="K102" s="108">
        <v>10675487406</v>
      </c>
      <c r="L102" s="17">
        <f>K102/365.25</f>
        <v>29227891.597535934</v>
      </c>
      <c r="M102" s="99">
        <v>5.5862886535021268</v>
      </c>
      <c r="N102" s="99">
        <v>111.96191976426148</v>
      </c>
      <c r="O102" s="99">
        <v>3.1058864097681016</v>
      </c>
      <c r="P102" s="99">
        <v>36.048298293246667</v>
      </c>
      <c r="Q102" s="99">
        <f>I102/(H102/1000)</f>
        <v>11.325532107027414</v>
      </c>
      <c r="R102" s="99">
        <v>3.100761699391489</v>
      </c>
    </row>
    <row r="103" spans="1:18" ht="15" x14ac:dyDescent="0.25">
      <c r="A103" s="105" t="s">
        <v>193</v>
      </c>
      <c r="B103" s="106"/>
      <c r="C103" s="107">
        <v>5</v>
      </c>
      <c r="D103" s="17">
        <v>5</v>
      </c>
      <c r="E103" s="17">
        <v>9</v>
      </c>
      <c r="F103" s="17">
        <v>243</v>
      </c>
      <c r="G103" s="17">
        <v>296</v>
      </c>
      <c r="H103" s="17">
        <f>G103/365.25</f>
        <v>0.81040383299110197</v>
      </c>
      <c r="I103" s="17">
        <v>0</v>
      </c>
      <c r="J103" s="17">
        <v>1835</v>
      </c>
      <c r="K103" s="108">
        <v>769186</v>
      </c>
      <c r="L103" s="17">
        <f>K103/365.25</f>
        <v>2105.9164955509923</v>
      </c>
      <c r="M103" s="99">
        <v>2.7247956403269753</v>
      </c>
      <c r="N103" s="99">
        <v>48.6</v>
      </c>
      <c r="O103" s="99">
        <v>1.8</v>
      </c>
      <c r="P103" s="99">
        <v>27</v>
      </c>
      <c r="Q103" s="99">
        <f>I103/(H103/1000)</f>
        <v>0</v>
      </c>
      <c r="R103" s="99">
        <v>0</v>
      </c>
    </row>
    <row r="104" spans="1:18" x14ac:dyDescent="0.2">
      <c r="A104" s="102" t="s">
        <v>6</v>
      </c>
      <c r="B104" s="33"/>
      <c r="C104" s="34"/>
      <c r="D104" s="34"/>
      <c r="E104" s="34"/>
      <c r="F104" s="34"/>
      <c r="G104" s="34"/>
      <c r="H104" s="34"/>
      <c r="I104" s="34"/>
      <c r="J104" s="34"/>
      <c r="K104" s="34"/>
      <c r="L104" s="34"/>
      <c r="M104" s="34"/>
      <c r="N104" s="34"/>
      <c r="O104" s="34"/>
      <c r="P104" s="34"/>
      <c r="Q104" s="34"/>
      <c r="R104" s="33"/>
    </row>
    <row r="105" spans="1:18" ht="15" x14ac:dyDescent="0.25">
      <c r="A105" s="105" t="s">
        <v>191</v>
      </c>
      <c r="B105" s="106"/>
      <c r="C105" s="107">
        <v>123433</v>
      </c>
      <c r="D105" s="17">
        <v>123433</v>
      </c>
      <c r="E105" s="17">
        <v>369676</v>
      </c>
      <c r="F105" s="17">
        <v>12631164</v>
      </c>
      <c r="G105" s="17">
        <v>13144470</v>
      </c>
      <c r="H105" s="17">
        <f>G105/365.25</f>
        <v>35987.597535934292</v>
      </c>
      <c r="I105" s="17">
        <v>288</v>
      </c>
      <c r="J105" s="17">
        <v>24039281</v>
      </c>
      <c r="K105" s="108">
        <v>11406599010</v>
      </c>
      <c r="L105" s="17">
        <f>K105/365.25</f>
        <v>31229566.078028746</v>
      </c>
      <c r="M105" s="99">
        <v>5.1346377622525399</v>
      </c>
      <c r="N105" s="99">
        <v>102.332147804882</v>
      </c>
      <c r="O105" s="99">
        <v>2.9949527273905683</v>
      </c>
      <c r="P105" s="99">
        <v>34.168201343879502</v>
      </c>
      <c r="Q105" s="99">
        <f>I105/(H105/1000)</f>
        <v>8.0027570529660004</v>
      </c>
      <c r="R105" s="99">
        <v>2.1910354696689938</v>
      </c>
    </row>
    <row r="106" spans="1:18" ht="15" x14ac:dyDescent="0.25">
      <c r="A106" s="105" t="s">
        <v>192</v>
      </c>
      <c r="B106" s="106"/>
      <c r="C106" s="107">
        <v>127712</v>
      </c>
      <c r="D106" s="17">
        <v>127712</v>
      </c>
      <c r="E106" s="17">
        <v>396332</v>
      </c>
      <c r="F106" s="17">
        <v>14284580</v>
      </c>
      <c r="G106" s="17">
        <v>14721942</v>
      </c>
      <c r="H106" s="17">
        <f>G106/365.25</f>
        <v>40306.480492813142</v>
      </c>
      <c r="I106" s="17">
        <v>310</v>
      </c>
      <c r="J106" s="17">
        <v>22842367</v>
      </c>
      <c r="K106" s="108">
        <v>10677940686</v>
      </c>
      <c r="L106" s="17">
        <f>K106/365.25</f>
        <v>29234608.312114991</v>
      </c>
      <c r="M106" s="99">
        <v>5.5910142762350334</v>
      </c>
      <c r="N106" s="99">
        <v>111.84994362315209</v>
      </c>
      <c r="O106" s="99">
        <v>3.1033262340265599</v>
      </c>
      <c r="P106" s="99">
        <v>36.04195472482666</v>
      </c>
      <c r="Q106" s="99">
        <f>I106/(H106/1000)</f>
        <v>7.6910709198555463</v>
      </c>
      <c r="R106" s="99">
        <v>2.1057004571815323</v>
      </c>
    </row>
    <row r="107" spans="1:18" ht="15" x14ac:dyDescent="0.25">
      <c r="A107" s="105" t="s">
        <v>193</v>
      </c>
      <c r="B107" s="106"/>
      <c r="C107" s="107">
        <v>5</v>
      </c>
      <c r="D107" s="17">
        <v>5</v>
      </c>
      <c r="E107" s="17">
        <v>9</v>
      </c>
      <c r="F107" s="17">
        <v>243</v>
      </c>
      <c r="G107" s="17">
        <v>296</v>
      </c>
      <c r="H107" s="17">
        <f>G107/365.25</f>
        <v>0.81040383299110197</v>
      </c>
      <c r="I107" s="17">
        <v>0</v>
      </c>
      <c r="J107" s="17">
        <v>1835</v>
      </c>
      <c r="K107" s="108">
        <v>769186</v>
      </c>
      <c r="L107" s="17">
        <f>K107/365.25</f>
        <v>2105.9164955509923</v>
      </c>
      <c r="M107" s="99">
        <v>2.7247956403269753</v>
      </c>
      <c r="N107" s="99">
        <v>48.6</v>
      </c>
      <c r="O107" s="99">
        <v>1.8</v>
      </c>
      <c r="P107" s="99">
        <v>27</v>
      </c>
      <c r="Q107" s="99">
        <f>I107/(H107/1000)</f>
        <v>0</v>
      </c>
      <c r="R107" s="99">
        <v>0</v>
      </c>
    </row>
    <row r="108" spans="1:18" x14ac:dyDescent="0.2">
      <c r="A108" s="102" t="s">
        <v>194</v>
      </c>
      <c r="B108" s="33"/>
      <c r="C108" s="34"/>
      <c r="D108" s="34"/>
      <c r="E108" s="34"/>
      <c r="F108" s="34"/>
      <c r="G108" s="34"/>
      <c r="H108" s="34"/>
      <c r="I108" s="34"/>
      <c r="J108" s="34"/>
      <c r="K108" s="34"/>
      <c r="L108" s="34"/>
      <c r="M108" s="34"/>
      <c r="N108" s="34"/>
      <c r="O108" s="34"/>
      <c r="P108" s="34"/>
      <c r="Q108" s="34"/>
      <c r="R108" s="33"/>
    </row>
    <row r="109" spans="1:18" ht="15" x14ac:dyDescent="0.25">
      <c r="A109" s="105" t="s">
        <v>191</v>
      </c>
      <c r="B109" s="106"/>
      <c r="C109" s="107">
        <v>122836</v>
      </c>
      <c r="D109" s="17">
        <v>122836</v>
      </c>
      <c r="E109" s="17">
        <v>367600</v>
      </c>
      <c r="F109" s="17">
        <v>12563940</v>
      </c>
      <c r="G109" s="17">
        <v>13046384</v>
      </c>
      <c r="H109" s="17">
        <f>G109/365.25</f>
        <v>35719.052703627654</v>
      </c>
      <c r="I109" s="17">
        <v>712</v>
      </c>
      <c r="J109" s="17">
        <v>24037770</v>
      </c>
      <c r="K109" s="108">
        <v>11402763716</v>
      </c>
      <c r="L109" s="17">
        <f>K109/365.25</f>
        <v>31219065.615331963</v>
      </c>
      <c r="M109" s="99">
        <v>5.1101246080647247</v>
      </c>
      <c r="N109" s="99">
        <v>102.28222996515679</v>
      </c>
      <c r="O109" s="99">
        <v>2.992608030219154</v>
      </c>
      <c r="P109" s="99">
        <v>34.178291621327531</v>
      </c>
      <c r="Q109" s="99">
        <f>I109/(H109/1000)</f>
        <v>19.933339383541064</v>
      </c>
      <c r="R109" s="99">
        <v>5.4574508921399216</v>
      </c>
    </row>
    <row r="110" spans="1:18" ht="15" x14ac:dyDescent="0.25">
      <c r="A110" s="105" t="s">
        <v>192</v>
      </c>
      <c r="B110" s="106"/>
      <c r="C110" s="107">
        <v>127010</v>
      </c>
      <c r="D110" s="17">
        <v>127010</v>
      </c>
      <c r="E110" s="17">
        <v>393796</v>
      </c>
      <c r="F110" s="17">
        <v>14204855</v>
      </c>
      <c r="G110" s="17">
        <v>14610781</v>
      </c>
      <c r="H110" s="17">
        <f>G110/365.25</f>
        <v>40002.138261464752</v>
      </c>
      <c r="I110" s="17">
        <v>756</v>
      </c>
      <c r="J110" s="17">
        <v>22840503</v>
      </c>
      <c r="K110" s="108">
        <v>10673709584</v>
      </c>
      <c r="L110" s="17">
        <f>K110/365.25</f>
        <v>29223024.186173853</v>
      </c>
      <c r="M110" s="99">
        <v>5.5607356808210398</v>
      </c>
      <c r="N110" s="99">
        <v>111.84044563420203</v>
      </c>
      <c r="O110" s="99">
        <v>3.1005117707267145</v>
      </c>
      <c r="P110" s="99">
        <v>36.07160814228687</v>
      </c>
      <c r="Q110" s="99">
        <f>I110/(H110/1000)</f>
        <v>18.898989725463682</v>
      </c>
      <c r="R110" s="99">
        <v>5.1742613895862242</v>
      </c>
    </row>
    <row r="111" spans="1:18" ht="15" x14ac:dyDescent="0.25">
      <c r="A111" s="105" t="s">
        <v>193</v>
      </c>
      <c r="B111" s="106"/>
      <c r="C111" s="107">
        <v>5</v>
      </c>
      <c r="D111" s="17">
        <v>5</v>
      </c>
      <c r="E111" s="17">
        <v>9</v>
      </c>
      <c r="F111" s="17">
        <v>243</v>
      </c>
      <c r="G111" s="17">
        <v>296</v>
      </c>
      <c r="H111" s="17">
        <f>G111/365.25</f>
        <v>0.81040383299110197</v>
      </c>
      <c r="I111" s="17">
        <v>0</v>
      </c>
      <c r="J111" s="17">
        <v>1835</v>
      </c>
      <c r="K111" s="108">
        <v>769186</v>
      </c>
      <c r="L111" s="17">
        <f>K111/365.25</f>
        <v>2105.9164955509923</v>
      </c>
      <c r="M111" s="99">
        <v>2.7247956403269753</v>
      </c>
      <c r="N111" s="99">
        <v>48.6</v>
      </c>
      <c r="O111" s="99">
        <v>1.8</v>
      </c>
      <c r="P111" s="99">
        <v>27</v>
      </c>
      <c r="Q111" s="99">
        <f>I111/(H111/1000)</f>
        <v>0</v>
      </c>
      <c r="R111" s="99">
        <v>0</v>
      </c>
    </row>
  </sheetData>
  <sheetProtection algorithmName="SHA-512" hashValue="1CiHW8XpOPiFg4529H06XcTkqJQ13DWHmGZVovCMzmE2rki8VRDppYuXK47gse1yBcQ9mfryRj87icNM8rXVwg==" saltValue="MBOxdzN5g8I3NInc8XSrSg==" spinCount="100000" sheet="1" objects="1" scenarios="1"/>
  <mergeCells count="1">
    <mergeCell ref="A1:R1"/>
  </mergeCells>
  <pageMargins left="0.2" right="0.18" top="0.91666666666666663" bottom="0.75" header="0.3" footer="0.3"/>
  <pageSetup scale="99" orientation="landscape" r:id="rId1"/>
  <headerFooter>
    <oddHeader>&amp;C&amp;"-,Bold"&amp;14Modular Program Report&amp;R&amp;G</oddHeader>
    <oddFooter>&amp;LMSY4_MPR46, Report 2 of 2</oddFooter>
  </headerFooter>
  <rowBreaks count="3" manualBreakCount="3">
    <brk id="30" max="16383" man="1"/>
    <brk id="57" max="16383" man="1"/>
    <brk id="8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11"/>
  <sheetViews>
    <sheetView showGridLines="0" view="pageLayout" zoomScaleNormal="100" workbookViewId="0">
      <selection activeCell="C10" sqref="C10"/>
    </sheetView>
  </sheetViews>
  <sheetFormatPr defaultRowHeight="12" outlineLevelCol="1" x14ac:dyDescent="0.2"/>
  <cols>
    <col min="1" max="1" width="14.28515625" style="7" customWidth="1"/>
    <col min="2" max="2" width="0.42578125" style="7" hidden="1" customWidth="1"/>
    <col min="3" max="3" width="7.140625" style="38" customWidth="1"/>
    <col min="4" max="4" width="7.42578125" style="38" bestFit="1" customWidth="1"/>
    <col min="5" max="5" width="9.140625" style="38" customWidth="1"/>
    <col min="6" max="6" width="9.5703125" style="38" customWidth="1"/>
    <col min="7" max="7" width="7.28515625" style="38" hidden="1" customWidth="1" outlineLevel="1"/>
    <col min="8" max="8" width="7.28515625" style="38" customWidth="1" collapsed="1"/>
    <col min="9" max="9" width="6.5703125" style="38" customWidth="1"/>
    <col min="10" max="10" width="9.7109375" style="38" bestFit="1" customWidth="1"/>
    <col min="11" max="11" width="11.5703125" style="38" hidden="1" customWidth="1" outlineLevel="1"/>
    <col min="12" max="12" width="11.5703125" style="38" customWidth="1" collapsed="1"/>
    <col min="13" max="13" width="10.7109375" style="38" customWidth="1"/>
    <col min="14" max="14" width="8.7109375" style="38" customWidth="1"/>
    <col min="15" max="15" width="10.5703125" style="38" customWidth="1"/>
    <col min="16" max="17" width="8.85546875" style="38" customWidth="1"/>
    <col min="18" max="18" width="9.28515625" style="7" hidden="1" customWidth="1" outlineLevel="1"/>
    <col min="19" max="19" width="9.140625" style="7" collapsed="1"/>
    <col min="20" max="256" width="9.140625" style="7"/>
    <col min="257" max="257" width="14.28515625" style="7" customWidth="1"/>
    <col min="258" max="258" width="0" style="7" hidden="1" customWidth="1"/>
    <col min="259" max="259" width="7.140625" style="7" customWidth="1"/>
    <col min="260" max="260" width="7.42578125" style="7" bestFit="1" customWidth="1"/>
    <col min="261" max="261" width="9.140625" style="7" customWidth="1"/>
    <col min="262" max="262" width="9.5703125" style="7" customWidth="1"/>
    <col min="263" max="263" width="0" style="7" hidden="1" customWidth="1"/>
    <col min="264" max="264" width="7.28515625" style="7" customWidth="1"/>
    <col min="265" max="265" width="6.5703125" style="7" customWidth="1"/>
    <col min="266" max="266" width="9.7109375" style="7" bestFit="1" customWidth="1"/>
    <col min="267" max="267" width="0" style="7" hidden="1" customWidth="1"/>
    <col min="268" max="268" width="11.5703125" style="7" customWidth="1"/>
    <col min="269" max="269" width="10.7109375" style="7" customWidth="1"/>
    <col min="270" max="270" width="8.7109375" style="7" customWidth="1"/>
    <col min="271" max="271" width="10.5703125" style="7" customWidth="1"/>
    <col min="272" max="273" width="8.85546875" style="7" customWidth="1"/>
    <col min="274" max="274" width="0" style="7" hidden="1" customWidth="1"/>
    <col min="275" max="512" width="9.140625" style="7"/>
    <col min="513" max="513" width="14.28515625" style="7" customWidth="1"/>
    <col min="514" max="514" width="0" style="7" hidden="1" customWidth="1"/>
    <col min="515" max="515" width="7.140625" style="7" customWidth="1"/>
    <col min="516" max="516" width="7.42578125" style="7" bestFit="1" customWidth="1"/>
    <col min="517" max="517" width="9.140625" style="7" customWidth="1"/>
    <col min="518" max="518" width="9.5703125" style="7" customWidth="1"/>
    <col min="519" max="519" width="0" style="7" hidden="1" customWidth="1"/>
    <col min="520" max="520" width="7.28515625" style="7" customWidth="1"/>
    <col min="521" max="521" width="6.5703125" style="7" customWidth="1"/>
    <col min="522" max="522" width="9.7109375" style="7" bestFit="1" customWidth="1"/>
    <col min="523" max="523" width="0" style="7" hidden="1" customWidth="1"/>
    <col min="524" max="524" width="11.5703125" style="7" customWidth="1"/>
    <col min="525" max="525" width="10.7109375" style="7" customWidth="1"/>
    <col min="526" max="526" width="8.7109375" style="7" customWidth="1"/>
    <col min="527" max="527" width="10.5703125" style="7" customWidth="1"/>
    <col min="528" max="529" width="8.85546875" style="7" customWidth="1"/>
    <col min="530" max="530" width="0" style="7" hidden="1" customWidth="1"/>
    <col min="531" max="768" width="9.140625" style="7"/>
    <col min="769" max="769" width="14.28515625" style="7" customWidth="1"/>
    <col min="770" max="770" width="0" style="7" hidden="1" customWidth="1"/>
    <col min="771" max="771" width="7.140625" style="7" customWidth="1"/>
    <col min="772" max="772" width="7.42578125" style="7" bestFit="1" customWidth="1"/>
    <col min="773" max="773" width="9.140625" style="7" customWidth="1"/>
    <col min="774" max="774" width="9.5703125" style="7" customWidth="1"/>
    <col min="775" max="775" width="0" style="7" hidden="1" customWidth="1"/>
    <col min="776" max="776" width="7.28515625" style="7" customWidth="1"/>
    <col min="777" max="777" width="6.5703125" style="7" customWidth="1"/>
    <col min="778" max="778" width="9.7109375" style="7" bestFit="1" customWidth="1"/>
    <col min="779" max="779" width="0" style="7" hidden="1" customWidth="1"/>
    <col min="780" max="780" width="11.5703125" style="7" customWidth="1"/>
    <col min="781" max="781" width="10.7109375" style="7" customWidth="1"/>
    <col min="782" max="782" width="8.7109375" style="7" customWidth="1"/>
    <col min="783" max="783" width="10.5703125" style="7" customWidth="1"/>
    <col min="784" max="785" width="8.85546875" style="7" customWidth="1"/>
    <col min="786" max="786" width="0" style="7" hidden="1" customWidth="1"/>
    <col min="787" max="1024" width="9.140625" style="7"/>
    <col min="1025" max="1025" width="14.28515625" style="7" customWidth="1"/>
    <col min="1026" max="1026" width="0" style="7" hidden="1" customWidth="1"/>
    <col min="1027" max="1027" width="7.140625" style="7" customWidth="1"/>
    <col min="1028" max="1028" width="7.42578125" style="7" bestFit="1" customWidth="1"/>
    <col min="1029" max="1029" width="9.140625" style="7" customWidth="1"/>
    <col min="1030" max="1030" width="9.5703125" style="7" customWidth="1"/>
    <col min="1031" max="1031" width="0" style="7" hidden="1" customWidth="1"/>
    <col min="1032" max="1032" width="7.28515625" style="7" customWidth="1"/>
    <col min="1033" max="1033" width="6.5703125" style="7" customWidth="1"/>
    <col min="1034" max="1034" width="9.7109375" style="7" bestFit="1" customWidth="1"/>
    <col min="1035" max="1035" width="0" style="7" hidden="1" customWidth="1"/>
    <col min="1036" max="1036" width="11.5703125" style="7" customWidth="1"/>
    <col min="1037" max="1037" width="10.7109375" style="7" customWidth="1"/>
    <col min="1038" max="1038" width="8.7109375" style="7" customWidth="1"/>
    <col min="1039" max="1039" width="10.5703125" style="7" customWidth="1"/>
    <col min="1040" max="1041" width="8.85546875" style="7" customWidth="1"/>
    <col min="1042" max="1042" width="0" style="7" hidden="1" customWidth="1"/>
    <col min="1043" max="1280" width="9.140625" style="7"/>
    <col min="1281" max="1281" width="14.28515625" style="7" customWidth="1"/>
    <col min="1282" max="1282" width="0" style="7" hidden="1" customWidth="1"/>
    <col min="1283" max="1283" width="7.140625" style="7" customWidth="1"/>
    <col min="1284" max="1284" width="7.42578125" style="7" bestFit="1" customWidth="1"/>
    <col min="1285" max="1285" width="9.140625" style="7" customWidth="1"/>
    <col min="1286" max="1286" width="9.5703125" style="7" customWidth="1"/>
    <col min="1287" max="1287" width="0" style="7" hidden="1" customWidth="1"/>
    <col min="1288" max="1288" width="7.28515625" style="7" customWidth="1"/>
    <col min="1289" max="1289" width="6.5703125" style="7" customWidth="1"/>
    <col min="1290" max="1290" width="9.7109375" style="7" bestFit="1" customWidth="1"/>
    <col min="1291" max="1291" width="0" style="7" hidden="1" customWidth="1"/>
    <col min="1292" max="1292" width="11.5703125" style="7" customWidth="1"/>
    <col min="1293" max="1293" width="10.7109375" style="7" customWidth="1"/>
    <col min="1294" max="1294" width="8.7109375" style="7" customWidth="1"/>
    <col min="1295" max="1295" width="10.5703125" style="7" customWidth="1"/>
    <col min="1296" max="1297" width="8.85546875" style="7" customWidth="1"/>
    <col min="1298" max="1298" width="0" style="7" hidden="1" customWidth="1"/>
    <col min="1299" max="1536" width="9.140625" style="7"/>
    <col min="1537" max="1537" width="14.28515625" style="7" customWidth="1"/>
    <col min="1538" max="1538" width="0" style="7" hidden="1" customWidth="1"/>
    <col min="1539" max="1539" width="7.140625" style="7" customWidth="1"/>
    <col min="1540" max="1540" width="7.42578125" style="7" bestFit="1" customWidth="1"/>
    <col min="1541" max="1541" width="9.140625" style="7" customWidth="1"/>
    <col min="1542" max="1542" width="9.5703125" style="7" customWidth="1"/>
    <col min="1543" max="1543" width="0" style="7" hidden="1" customWidth="1"/>
    <col min="1544" max="1544" width="7.28515625" style="7" customWidth="1"/>
    <col min="1545" max="1545" width="6.5703125" style="7" customWidth="1"/>
    <col min="1546" max="1546" width="9.7109375" style="7" bestFit="1" customWidth="1"/>
    <col min="1547" max="1547" width="0" style="7" hidden="1" customWidth="1"/>
    <col min="1548" max="1548" width="11.5703125" style="7" customWidth="1"/>
    <col min="1549" max="1549" width="10.7109375" style="7" customWidth="1"/>
    <col min="1550" max="1550" width="8.7109375" style="7" customWidth="1"/>
    <col min="1551" max="1551" width="10.5703125" style="7" customWidth="1"/>
    <col min="1552" max="1553" width="8.85546875" style="7" customWidth="1"/>
    <col min="1554" max="1554" width="0" style="7" hidden="1" customWidth="1"/>
    <col min="1555" max="1792" width="9.140625" style="7"/>
    <col min="1793" max="1793" width="14.28515625" style="7" customWidth="1"/>
    <col min="1794" max="1794" width="0" style="7" hidden="1" customWidth="1"/>
    <col min="1795" max="1795" width="7.140625" style="7" customWidth="1"/>
    <col min="1796" max="1796" width="7.42578125" style="7" bestFit="1" customWidth="1"/>
    <col min="1797" max="1797" width="9.140625" style="7" customWidth="1"/>
    <col min="1798" max="1798" width="9.5703125" style="7" customWidth="1"/>
    <col min="1799" max="1799" width="0" style="7" hidden="1" customWidth="1"/>
    <col min="1800" max="1800" width="7.28515625" style="7" customWidth="1"/>
    <col min="1801" max="1801" width="6.5703125" style="7" customWidth="1"/>
    <col min="1802" max="1802" width="9.7109375" style="7" bestFit="1" customWidth="1"/>
    <col min="1803" max="1803" width="0" style="7" hidden="1" customWidth="1"/>
    <col min="1804" max="1804" width="11.5703125" style="7" customWidth="1"/>
    <col min="1805" max="1805" width="10.7109375" style="7" customWidth="1"/>
    <col min="1806" max="1806" width="8.7109375" style="7" customWidth="1"/>
    <col min="1807" max="1807" width="10.5703125" style="7" customWidth="1"/>
    <col min="1808" max="1809" width="8.85546875" style="7" customWidth="1"/>
    <col min="1810" max="1810" width="0" style="7" hidden="1" customWidth="1"/>
    <col min="1811" max="2048" width="9.140625" style="7"/>
    <col min="2049" max="2049" width="14.28515625" style="7" customWidth="1"/>
    <col min="2050" max="2050" width="0" style="7" hidden="1" customWidth="1"/>
    <col min="2051" max="2051" width="7.140625" style="7" customWidth="1"/>
    <col min="2052" max="2052" width="7.42578125" style="7" bestFit="1" customWidth="1"/>
    <col min="2053" max="2053" width="9.140625" style="7" customWidth="1"/>
    <col min="2054" max="2054" width="9.5703125" style="7" customWidth="1"/>
    <col min="2055" max="2055" width="0" style="7" hidden="1" customWidth="1"/>
    <col min="2056" max="2056" width="7.28515625" style="7" customWidth="1"/>
    <col min="2057" max="2057" width="6.5703125" style="7" customWidth="1"/>
    <col min="2058" max="2058" width="9.7109375" style="7" bestFit="1" customWidth="1"/>
    <col min="2059" max="2059" width="0" style="7" hidden="1" customWidth="1"/>
    <col min="2060" max="2060" width="11.5703125" style="7" customWidth="1"/>
    <col min="2061" max="2061" width="10.7109375" style="7" customWidth="1"/>
    <col min="2062" max="2062" width="8.7109375" style="7" customWidth="1"/>
    <col min="2063" max="2063" width="10.5703125" style="7" customWidth="1"/>
    <col min="2064" max="2065" width="8.85546875" style="7" customWidth="1"/>
    <col min="2066" max="2066" width="0" style="7" hidden="1" customWidth="1"/>
    <col min="2067" max="2304" width="9.140625" style="7"/>
    <col min="2305" max="2305" width="14.28515625" style="7" customWidth="1"/>
    <col min="2306" max="2306" width="0" style="7" hidden="1" customWidth="1"/>
    <col min="2307" max="2307" width="7.140625" style="7" customWidth="1"/>
    <col min="2308" max="2308" width="7.42578125" style="7" bestFit="1" customWidth="1"/>
    <col min="2309" max="2309" width="9.140625" style="7" customWidth="1"/>
    <col min="2310" max="2310" width="9.5703125" style="7" customWidth="1"/>
    <col min="2311" max="2311" width="0" style="7" hidden="1" customWidth="1"/>
    <col min="2312" max="2312" width="7.28515625" style="7" customWidth="1"/>
    <col min="2313" max="2313" width="6.5703125" style="7" customWidth="1"/>
    <col min="2314" max="2314" width="9.7109375" style="7" bestFit="1" customWidth="1"/>
    <col min="2315" max="2315" width="0" style="7" hidden="1" customWidth="1"/>
    <col min="2316" max="2316" width="11.5703125" style="7" customWidth="1"/>
    <col min="2317" max="2317" width="10.7109375" style="7" customWidth="1"/>
    <col min="2318" max="2318" width="8.7109375" style="7" customWidth="1"/>
    <col min="2319" max="2319" width="10.5703125" style="7" customWidth="1"/>
    <col min="2320" max="2321" width="8.85546875" style="7" customWidth="1"/>
    <col min="2322" max="2322" width="0" style="7" hidden="1" customWidth="1"/>
    <col min="2323" max="2560" width="9.140625" style="7"/>
    <col min="2561" max="2561" width="14.28515625" style="7" customWidth="1"/>
    <col min="2562" max="2562" width="0" style="7" hidden="1" customWidth="1"/>
    <col min="2563" max="2563" width="7.140625" style="7" customWidth="1"/>
    <col min="2564" max="2564" width="7.42578125" style="7" bestFit="1" customWidth="1"/>
    <col min="2565" max="2565" width="9.140625" style="7" customWidth="1"/>
    <col min="2566" max="2566" width="9.5703125" style="7" customWidth="1"/>
    <col min="2567" max="2567" width="0" style="7" hidden="1" customWidth="1"/>
    <col min="2568" max="2568" width="7.28515625" style="7" customWidth="1"/>
    <col min="2569" max="2569" width="6.5703125" style="7" customWidth="1"/>
    <col min="2570" max="2570" width="9.7109375" style="7" bestFit="1" customWidth="1"/>
    <col min="2571" max="2571" width="0" style="7" hidden="1" customWidth="1"/>
    <col min="2572" max="2572" width="11.5703125" style="7" customWidth="1"/>
    <col min="2573" max="2573" width="10.7109375" style="7" customWidth="1"/>
    <col min="2574" max="2574" width="8.7109375" style="7" customWidth="1"/>
    <col min="2575" max="2575" width="10.5703125" style="7" customWidth="1"/>
    <col min="2576" max="2577" width="8.85546875" style="7" customWidth="1"/>
    <col min="2578" max="2578" width="0" style="7" hidden="1" customWidth="1"/>
    <col min="2579" max="2816" width="9.140625" style="7"/>
    <col min="2817" max="2817" width="14.28515625" style="7" customWidth="1"/>
    <col min="2818" max="2818" width="0" style="7" hidden="1" customWidth="1"/>
    <col min="2819" max="2819" width="7.140625" style="7" customWidth="1"/>
    <col min="2820" max="2820" width="7.42578125" style="7" bestFit="1" customWidth="1"/>
    <col min="2821" max="2821" width="9.140625" style="7" customWidth="1"/>
    <col min="2822" max="2822" width="9.5703125" style="7" customWidth="1"/>
    <col min="2823" max="2823" width="0" style="7" hidden="1" customWidth="1"/>
    <col min="2824" max="2824" width="7.28515625" style="7" customWidth="1"/>
    <col min="2825" max="2825" width="6.5703125" style="7" customWidth="1"/>
    <col min="2826" max="2826" width="9.7109375" style="7" bestFit="1" customWidth="1"/>
    <col min="2827" max="2827" width="0" style="7" hidden="1" customWidth="1"/>
    <col min="2828" max="2828" width="11.5703125" style="7" customWidth="1"/>
    <col min="2829" max="2829" width="10.7109375" style="7" customWidth="1"/>
    <col min="2830" max="2830" width="8.7109375" style="7" customWidth="1"/>
    <col min="2831" max="2831" width="10.5703125" style="7" customWidth="1"/>
    <col min="2832" max="2833" width="8.85546875" style="7" customWidth="1"/>
    <col min="2834" max="2834" width="0" style="7" hidden="1" customWidth="1"/>
    <col min="2835" max="3072" width="9.140625" style="7"/>
    <col min="3073" max="3073" width="14.28515625" style="7" customWidth="1"/>
    <col min="3074" max="3074" width="0" style="7" hidden="1" customWidth="1"/>
    <col min="3075" max="3075" width="7.140625" style="7" customWidth="1"/>
    <col min="3076" max="3076" width="7.42578125" style="7" bestFit="1" customWidth="1"/>
    <col min="3077" max="3077" width="9.140625" style="7" customWidth="1"/>
    <col min="3078" max="3078" width="9.5703125" style="7" customWidth="1"/>
    <col min="3079" max="3079" width="0" style="7" hidden="1" customWidth="1"/>
    <col min="3080" max="3080" width="7.28515625" style="7" customWidth="1"/>
    <col min="3081" max="3081" width="6.5703125" style="7" customWidth="1"/>
    <col min="3082" max="3082" width="9.7109375" style="7" bestFit="1" customWidth="1"/>
    <col min="3083" max="3083" width="0" style="7" hidden="1" customWidth="1"/>
    <col min="3084" max="3084" width="11.5703125" style="7" customWidth="1"/>
    <col min="3085" max="3085" width="10.7109375" style="7" customWidth="1"/>
    <col min="3086" max="3086" width="8.7109375" style="7" customWidth="1"/>
    <col min="3087" max="3087" width="10.5703125" style="7" customWidth="1"/>
    <col min="3088" max="3089" width="8.85546875" style="7" customWidth="1"/>
    <col min="3090" max="3090" width="0" style="7" hidden="1" customWidth="1"/>
    <col min="3091" max="3328" width="9.140625" style="7"/>
    <col min="3329" max="3329" width="14.28515625" style="7" customWidth="1"/>
    <col min="3330" max="3330" width="0" style="7" hidden="1" customWidth="1"/>
    <col min="3331" max="3331" width="7.140625" style="7" customWidth="1"/>
    <col min="3332" max="3332" width="7.42578125" style="7" bestFit="1" customWidth="1"/>
    <col min="3333" max="3333" width="9.140625" style="7" customWidth="1"/>
    <col min="3334" max="3334" width="9.5703125" style="7" customWidth="1"/>
    <col min="3335" max="3335" width="0" style="7" hidden="1" customWidth="1"/>
    <col min="3336" max="3336" width="7.28515625" style="7" customWidth="1"/>
    <col min="3337" max="3337" width="6.5703125" style="7" customWidth="1"/>
    <col min="3338" max="3338" width="9.7109375" style="7" bestFit="1" customWidth="1"/>
    <col min="3339" max="3339" width="0" style="7" hidden="1" customWidth="1"/>
    <col min="3340" max="3340" width="11.5703125" style="7" customWidth="1"/>
    <col min="3341" max="3341" width="10.7109375" style="7" customWidth="1"/>
    <col min="3342" max="3342" width="8.7109375" style="7" customWidth="1"/>
    <col min="3343" max="3343" width="10.5703125" style="7" customWidth="1"/>
    <col min="3344" max="3345" width="8.85546875" style="7" customWidth="1"/>
    <col min="3346" max="3346" width="0" style="7" hidden="1" customWidth="1"/>
    <col min="3347" max="3584" width="9.140625" style="7"/>
    <col min="3585" max="3585" width="14.28515625" style="7" customWidth="1"/>
    <col min="3586" max="3586" width="0" style="7" hidden="1" customWidth="1"/>
    <col min="3587" max="3587" width="7.140625" style="7" customWidth="1"/>
    <col min="3588" max="3588" width="7.42578125" style="7" bestFit="1" customWidth="1"/>
    <col min="3589" max="3589" width="9.140625" style="7" customWidth="1"/>
    <col min="3590" max="3590" width="9.5703125" style="7" customWidth="1"/>
    <col min="3591" max="3591" width="0" style="7" hidden="1" customWidth="1"/>
    <col min="3592" max="3592" width="7.28515625" style="7" customWidth="1"/>
    <col min="3593" max="3593" width="6.5703125" style="7" customWidth="1"/>
    <col min="3594" max="3594" width="9.7109375" style="7" bestFit="1" customWidth="1"/>
    <col min="3595" max="3595" width="0" style="7" hidden="1" customWidth="1"/>
    <col min="3596" max="3596" width="11.5703125" style="7" customWidth="1"/>
    <col min="3597" max="3597" width="10.7109375" style="7" customWidth="1"/>
    <col min="3598" max="3598" width="8.7109375" style="7" customWidth="1"/>
    <col min="3599" max="3599" width="10.5703125" style="7" customWidth="1"/>
    <col min="3600" max="3601" width="8.85546875" style="7" customWidth="1"/>
    <col min="3602" max="3602" width="0" style="7" hidden="1" customWidth="1"/>
    <col min="3603" max="3840" width="9.140625" style="7"/>
    <col min="3841" max="3841" width="14.28515625" style="7" customWidth="1"/>
    <col min="3842" max="3842" width="0" style="7" hidden="1" customWidth="1"/>
    <col min="3843" max="3843" width="7.140625" style="7" customWidth="1"/>
    <col min="3844" max="3844" width="7.42578125" style="7" bestFit="1" customWidth="1"/>
    <col min="3845" max="3845" width="9.140625" style="7" customWidth="1"/>
    <col min="3846" max="3846" width="9.5703125" style="7" customWidth="1"/>
    <col min="3847" max="3847" width="0" style="7" hidden="1" customWidth="1"/>
    <col min="3848" max="3848" width="7.28515625" style="7" customWidth="1"/>
    <col min="3849" max="3849" width="6.5703125" style="7" customWidth="1"/>
    <col min="3850" max="3850" width="9.7109375" style="7" bestFit="1" customWidth="1"/>
    <col min="3851" max="3851" width="0" style="7" hidden="1" customWidth="1"/>
    <col min="3852" max="3852" width="11.5703125" style="7" customWidth="1"/>
    <col min="3853" max="3853" width="10.7109375" style="7" customWidth="1"/>
    <col min="3854" max="3854" width="8.7109375" style="7" customWidth="1"/>
    <col min="3855" max="3855" width="10.5703125" style="7" customWidth="1"/>
    <col min="3856" max="3857" width="8.85546875" style="7" customWidth="1"/>
    <col min="3858" max="3858" width="0" style="7" hidden="1" customWidth="1"/>
    <col min="3859" max="4096" width="9.140625" style="7"/>
    <col min="4097" max="4097" width="14.28515625" style="7" customWidth="1"/>
    <col min="4098" max="4098" width="0" style="7" hidden="1" customWidth="1"/>
    <col min="4099" max="4099" width="7.140625" style="7" customWidth="1"/>
    <col min="4100" max="4100" width="7.42578125" style="7" bestFit="1" customWidth="1"/>
    <col min="4101" max="4101" width="9.140625" style="7" customWidth="1"/>
    <col min="4102" max="4102" width="9.5703125" style="7" customWidth="1"/>
    <col min="4103" max="4103" width="0" style="7" hidden="1" customWidth="1"/>
    <col min="4104" max="4104" width="7.28515625" style="7" customWidth="1"/>
    <col min="4105" max="4105" width="6.5703125" style="7" customWidth="1"/>
    <col min="4106" max="4106" width="9.7109375" style="7" bestFit="1" customWidth="1"/>
    <col min="4107" max="4107" width="0" style="7" hidden="1" customWidth="1"/>
    <col min="4108" max="4108" width="11.5703125" style="7" customWidth="1"/>
    <col min="4109" max="4109" width="10.7109375" style="7" customWidth="1"/>
    <col min="4110" max="4110" width="8.7109375" style="7" customWidth="1"/>
    <col min="4111" max="4111" width="10.5703125" style="7" customWidth="1"/>
    <col min="4112" max="4113" width="8.85546875" style="7" customWidth="1"/>
    <col min="4114" max="4114" width="0" style="7" hidden="1" customWidth="1"/>
    <col min="4115" max="4352" width="9.140625" style="7"/>
    <col min="4353" max="4353" width="14.28515625" style="7" customWidth="1"/>
    <col min="4354" max="4354" width="0" style="7" hidden="1" customWidth="1"/>
    <col min="4355" max="4355" width="7.140625" style="7" customWidth="1"/>
    <col min="4356" max="4356" width="7.42578125" style="7" bestFit="1" customWidth="1"/>
    <col min="4357" max="4357" width="9.140625" style="7" customWidth="1"/>
    <col min="4358" max="4358" width="9.5703125" style="7" customWidth="1"/>
    <col min="4359" max="4359" width="0" style="7" hidden="1" customWidth="1"/>
    <col min="4360" max="4360" width="7.28515625" style="7" customWidth="1"/>
    <col min="4361" max="4361" width="6.5703125" style="7" customWidth="1"/>
    <col min="4362" max="4362" width="9.7109375" style="7" bestFit="1" customWidth="1"/>
    <col min="4363" max="4363" width="0" style="7" hidden="1" customWidth="1"/>
    <col min="4364" max="4364" width="11.5703125" style="7" customWidth="1"/>
    <col min="4365" max="4365" width="10.7109375" style="7" customWidth="1"/>
    <col min="4366" max="4366" width="8.7109375" style="7" customWidth="1"/>
    <col min="4367" max="4367" width="10.5703125" style="7" customWidth="1"/>
    <col min="4368" max="4369" width="8.85546875" style="7" customWidth="1"/>
    <col min="4370" max="4370" width="0" style="7" hidden="1" customWidth="1"/>
    <col min="4371" max="4608" width="9.140625" style="7"/>
    <col min="4609" max="4609" width="14.28515625" style="7" customWidth="1"/>
    <col min="4610" max="4610" width="0" style="7" hidden="1" customWidth="1"/>
    <col min="4611" max="4611" width="7.140625" style="7" customWidth="1"/>
    <col min="4612" max="4612" width="7.42578125" style="7" bestFit="1" customWidth="1"/>
    <col min="4613" max="4613" width="9.140625" style="7" customWidth="1"/>
    <col min="4614" max="4614" width="9.5703125" style="7" customWidth="1"/>
    <col min="4615" max="4615" width="0" style="7" hidden="1" customWidth="1"/>
    <col min="4616" max="4616" width="7.28515625" style="7" customWidth="1"/>
    <col min="4617" max="4617" width="6.5703125" style="7" customWidth="1"/>
    <col min="4618" max="4618" width="9.7109375" style="7" bestFit="1" customWidth="1"/>
    <col min="4619" max="4619" width="0" style="7" hidden="1" customWidth="1"/>
    <col min="4620" max="4620" width="11.5703125" style="7" customWidth="1"/>
    <col min="4621" max="4621" width="10.7109375" style="7" customWidth="1"/>
    <col min="4622" max="4622" width="8.7109375" style="7" customWidth="1"/>
    <col min="4623" max="4623" width="10.5703125" style="7" customWidth="1"/>
    <col min="4624" max="4625" width="8.85546875" style="7" customWidth="1"/>
    <col min="4626" max="4626" width="0" style="7" hidden="1" customWidth="1"/>
    <col min="4627" max="4864" width="9.140625" style="7"/>
    <col min="4865" max="4865" width="14.28515625" style="7" customWidth="1"/>
    <col min="4866" max="4866" width="0" style="7" hidden="1" customWidth="1"/>
    <col min="4867" max="4867" width="7.140625" style="7" customWidth="1"/>
    <col min="4868" max="4868" width="7.42578125" style="7" bestFit="1" customWidth="1"/>
    <col min="4869" max="4869" width="9.140625" style="7" customWidth="1"/>
    <col min="4870" max="4870" width="9.5703125" style="7" customWidth="1"/>
    <col min="4871" max="4871" width="0" style="7" hidden="1" customWidth="1"/>
    <col min="4872" max="4872" width="7.28515625" style="7" customWidth="1"/>
    <col min="4873" max="4873" width="6.5703125" style="7" customWidth="1"/>
    <col min="4874" max="4874" width="9.7109375" style="7" bestFit="1" customWidth="1"/>
    <col min="4875" max="4875" width="0" style="7" hidden="1" customWidth="1"/>
    <col min="4876" max="4876" width="11.5703125" style="7" customWidth="1"/>
    <col min="4877" max="4877" width="10.7109375" style="7" customWidth="1"/>
    <col min="4878" max="4878" width="8.7109375" style="7" customWidth="1"/>
    <col min="4879" max="4879" width="10.5703125" style="7" customWidth="1"/>
    <col min="4880" max="4881" width="8.85546875" style="7" customWidth="1"/>
    <col min="4882" max="4882" width="0" style="7" hidden="1" customWidth="1"/>
    <col min="4883" max="5120" width="9.140625" style="7"/>
    <col min="5121" max="5121" width="14.28515625" style="7" customWidth="1"/>
    <col min="5122" max="5122" width="0" style="7" hidden="1" customWidth="1"/>
    <col min="5123" max="5123" width="7.140625" style="7" customWidth="1"/>
    <col min="5124" max="5124" width="7.42578125" style="7" bestFit="1" customWidth="1"/>
    <col min="5125" max="5125" width="9.140625" style="7" customWidth="1"/>
    <col min="5126" max="5126" width="9.5703125" style="7" customWidth="1"/>
    <col min="5127" max="5127" width="0" style="7" hidden="1" customWidth="1"/>
    <col min="5128" max="5128" width="7.28515625" style="7" customWidth="1"/>
    <col min="5129" max="5129" width="6.5703125" style="7" customWidth="1"/>
    <col min="5130" max="5130" width="9.7109375" style="7" bestFit="1" customWidth="1"/>
    <col min="5131" max="5131" width="0" style="7" hidden="1" customWidth="1"/>
    <col min="5132" max="5132" width="11.5703125" style="7" customWidth="1"/>
    <col min="5133" max="5133" width="10.7109375" style="7" customWidth="1"/>
    <col min="5134" max="5134" width="8.7109375" style="7" customWidth="1"/>
    <col min="5135" max="5135" width="10.5703125" style="7" customWidth="1"/>
    <col min="5136" max="5137" width="8.85546875" style="7" customWidth="1"/>
    <col min="5138" max="5138" width="0" style="7" hidden="1" customWidth="1"/>
    <col min="5139" max="5376" width="9.140625" style="7"/>
    <col min="5377" max="5377" width="14.28515625" style="7" customWidth="1"/>
    <col min="5378" max="5378" width="0" style="7" hidden="1" customWidth="1"/>
    <col min="5379" max="5379" width="7.140625" style="7" customWidth="1"/>
    <col min="5380" max="5380" width="7.42578125" style="7" bestFit="1" customWidth="1"/>
    <col min="5381" max="5381" width="9.140625" style="7" customWidth="1"/>
    <col min="5382" max="5382" width="9.5703125" style="7" customWidth="1"/>
    <col min="5383" max="5383" width="0" style="7" hidden="1" customWidth="1"/>
    <col min="5384" max="5384" width="7.28515625" style="7" customWidth="1"/>
    <col min="5385" max="5385" width="6.5703125" style="7" customWidth="1"/>
    <col min="5386" max="5386" width="9.7109375" style="7" bestFit="1" customWidth="1"/>
    <col min="5387" max="5387" width="0" style="7" hidden="1" customWidth="1"/>
    <col min="5388" max="5388" width="11.5703125" style="7" customWidth="1"/>
    <col min="5389" max="5389" width="10.7109375" style="7" customWidth="1"/>
    <col min="5390" max="5390" width="8.7109375" style="7" customWidth="1"/>
    <col min="5391" max="5391" width="10.5703125" style="7" customWidth="1"/>
    <col min="5392" max="5393" width="8.85546875" style="7" customWidth="1"/>
    <col min="5394" max="5394" width="0" style="7" hidden="1" customWidth="1"/>
    <col min="5395" max="5632" width="9.140625" style="7"/>
    <col min="5633" max="5633" width="14.28515625" style="7" customWidth="1"/>
    <col min="5634" max="5634" width="0" style="7" hidden="1" customWidth="1"/>
    <col min="5635" max="5635" width="7.140625" style="7" customWidth="1"/>
    <col min="5636" max="5636" width="7.42578125" style="7" bestFit="1" customWidth="1"/>
    <col min="5637" max="5637" width="9.140625" style="7" customWidth="1"/>
    <col min="5638" max="5638" width="9.5703125" style="7" customWidth="1"/>
    <col min="5639" max="5639" width="0" style="7" hidden="1" customWidth="1"/>
    <col min="5640" max="5640" width="7.28515625" style="7" customWidth="1"/>
    <col min="5641" max="5641" width="6.5703125" style="7" customWidth="1"/>
    <col min="5642" max="5642" width="9.7109375" style="7" bestFit="1" customWidth="1"/>
    <col min="5643" max="5643" width="0" style="7" hidden="1" customWidth="1"/>
    <col min="5644" max="5644" width="11.5703125" style="7" customWidth="1"/>
    <col min="5645" max="5645" width="10.7109375" style="7" customWidth="1"/>
    <col min="5646" max="5646" width="8.7109375" style="7" customWidth="1"/>
    <col min="5647" max="5647" width="10.5703125" style="7" customWidth="1"/>
    <col min="5648" max="5649" width="8.85546875" style="7" customWidth="1"/>
    <col min="5650" max="5650" width="0" style="7" hidden="1" customWidth="1"/>
    <col min="5651" max="5888" width="9.140625" style="7"/>
    <col min="5889" max="5889" width="14.28515625" style="7" customWidth="1"/>
    <col min="5890" max="5890" width="0" style="7" hidden="1" customWidth="1"/>
    <col min="5891" max="5891" width="7.140625" style="7" customWidth="1"/>
    <col min="5892" max="5892" width="7.42578125" style="7" bestFit="1" customWidth="1"/>
    <col min="5893" max="5893" width="9.140625" style="7" customWidth="1"/>
    <col min="5894" max="5894" width="9.5703125" style="7" customWidth="1"/>
    <col min="5895" max="5895" width="0" style="7" hidden="1" customWidth="1"/>
    <col min="5896" max="5896" width="7.28515625" style="7" customWidth="1"/>
    <col min="5897" max="5897" width="6.5703125" style="7" customWidth="1"/>
    <col min="5898" max="5898" width="9.7109375" style="7" bestFit="1" customWidth="1"/>
    <col min="5899" max="5899" width="0" style="7" hidden="1" customWidth="1"/>
    <col min="5900" max="5900" width="11.5703125" style="7" customWidth="1"/>
    <col min="5901" max="5901" width="10.7109375" style="7" customWidth="1"/>
    <col min="5902" max="5902" width="8.7109375" style="7" customWidth="1"/>
    <col min="5903" max="5903" width="10.5703125" style="7" customWidth="1"/>
    <col min="5904" max="5905" width="8.85546875" style="7" customWidth="1"/>
    <col min="5906" max="5906" width="0" style="7" hidden="1" customWidth="1"/>
    <col min="5907" max="6144" width="9.140625" style="7"/>
    <col min="6145" max="6145" width="14.28515625" style="7" customWidth="1"/>
    <col min="6146" max="6146" width="0" style="7" hidden="1" customWidth="1"/>
    <col min="6147" max="6147" width="7.140625" style="7" customWidth="1"/>
    <col min="6148" max="6148" width="7.42578125" style="7" bestFit="1" customWidth="1"/>
    <col min="6149" max="6149" width="9.140625" style="7" customWidth="1"/>
    <col min="6150" max="6150" width="9.5703125" style="7" customWidth="1"/>
    <col min="6151" max="6151" width="0" style="7" hidden="1" customWidth="1"/>
    <col min="6152" max="6152" width="7.28515625" style="7" customWidth="1"/>
    <col min="6153" max="6153" width="6.5703125" style="7" customWidth="1"/>
    <col min="6154" max="6154" width="9.7109375" style="7" bestFit="1" customWidth="1"/>
    <col min="6155" max="6155" width="0" style="7" hidden="1" customWidth="1"/>
    <col min="6156" max="6156" width="11.5703125" style="7" customWidth="1"/>
    <col min="6157" max="6157" width="10.7109375" style="7" customWidth="1"/>
    <col min="6158" max="6158" width="8.7109375" style="7" customWidth="1"/>
    <col min="6159" max="6159" width="10.5703125" style="7" customWidth="1"/>
    <col min="6160" max="6161" width="8.85546875" style="7" customWidth="1"/>
    <col min="6162" max="6162" width="0" style="7" hidden="1" customWidth="1"/>
    <col min="6163" max="6400" width="9.140625" style="7"/>
    <col min="6401" max="6401" width="14.28515625" style="7" customWidth="1"/>
    <col min="6402" max="6402" width="0" style="7" hidden="1" customWidth="1"/>
    <col min="6403" max="6403" width="7.140625" style="7" customWidth="1"/>
    <col min="6404" max="6404" width="7.42578125" style="7" bestFit="1" customWidth="1"/>
    <col min="6405" max="6405" width="9.140625" style="7" customWidth="1"/>
    <col min="6406" max="6406" width="9.5703125" style="7" customWidth="1"/>
    <col min="6407" max="6407" width="0" style="7" hidden="1" customWidth="1"/>
    <col min="6408" max="6408" width="7.28515625" style="7" customWidth="1"/>
    <col min="6409" max="6409" width="6.5703125" style="7" customWidth="1"/>
    <col min="6410" max="6410" width="9.7109375" style="7" bestFit="1" customWidth="1"/>
    <col min="6411" max="6411" width="0" style="7" hidden="1" customWidth="1"/>
    <col min="6412" max="6412" width="11.5703125" style="7" customWidth="1"/>
    <col min="6413" max="6413" width="10.7109375" style="7" customWidth="1"/>
    <col min="6414" max="6414" width="8.7109375" style="7" customWidth="1"/>
    <col min="6415" max="6415" width="10.5703125" style="7" customWidth="1"/>
    <col min="6416" max="6417" width="8.85546875" style="7" customWidth="1"/>
    <col min="6418" max="6418" width="0" style="7" hidden="1" customWidth="1"/>
    <col min="6419" max="6656" width="9.140625" style="7"/>
    <col min="6657" max="6657" width="14.28515625" style="7" customWidth="1"/>
    <col min="6658" max="6658" width="0" style="7" hidden="1" customWidth="1"/>
    <col min="6659" max="6659" width="7.140625" style="7" customWidth="1"/>
    <col min="6660" max="6660" width="7.42578125" style="7" bestFit="1" customWidth="1"/>
    <col min="6661" max="6661" width="9.140625" style="7" customWidth="1"/>
    <col min="6662" max="6662" width="9.5703125" style="7" customWidth="1"/>
    <col min="6663" max="6663" width="0" style="7" hidden="1" customWidth="1"/>
    <col min="6664" max="6664" width="7.28515625" style="7" customWidth="1"/>
    <col min="6665" max="6665" width="6.5703125" style="7" customWidth="1"/>
    <col min="6666" max="6666" width="9.7109375" style="7" bestFit="1" customWidth="1"/>
    <col min="6667" max="6667" width="0" style="7" hidden="1" customWidth="1"/>
    <col min="6668" max="6668" width="11.5703125" style="7" customWidth="1"/>
    <col min="6669" max="6669" width="10.7109375" style="7" customWidth="1"/>
    <col min="6670" max="6670" width="8.7109375" style="7" customWidth="1"/>
    <col min="6671" max="6671" width="10.5703125" style="7" customWidth="1"/>
    <col min="6672" max="6673" width="8.85546875" style="7" customWidth="1"/>
    <col min="6674" max="6674" width="0" style="7" hidden="1" customWidth="1"/>
    <col min="6675" max="6912" width="9.140625" style="7"/>
    <col min="6913" max="6913" width="14.28515625" style="7" customWidth="1"/>
    <col min="6914" max="6914" width="0" style="7" hidden="1" customWidth="1"/>
    <col min="6915" max="6915" width="7.140625" style="7" customWidth="1"/>
    <col min="6916" max="6916" width="7.42578125" style="7" bestFit="1" customWidth="1"/>
    <col min="6917" max="6917" width="9.140625" style="7" customWidth="1"/>
    <col min="6918" max="6918" width="9.5703125" style="7" customWidth="1"/>
    <col min="6919" max="6919" width="0" style="7" hidden="1" customWidth="1"/>
    <col min="6920" max="6920" width="7.28515625" style="7" customWidth="1"/>
    <col min="6921" max="6921" width="6.5703125" style="7" customWidth="1"/>
    <col min="6922" max="6922" width="9.7109375" style="7" bestFit="1" customWidth="1"/>
    <col min="6923" max="6923" width="0" style="7" hidden="1" customWidth="1"/>
    <col min="6924" max="6924" width="11.5703125" style="7" customWidth="1"/>
    <col min="6925" max="6925" width="10.7109375" style="7" customWidth="1"/>
    <col min="6926" max="6926" width="8.7109375" style="7" customWidth="1"/>
    <col min="6927" max="6927" width="10.5703125" style="7" customWidth="1"/>
    <col min="6928" max="6929" width="8.85546875" style="7" customWidth="1"/>
    <col min="6930" max="6930" width="0" style="7" hidden="1" customWidth="1"/>
    <col min="6931" max="7168" width="9.140625" style="7"/>
    <col min="7169" max="7169" width="14.28515625" style="7" customWidth="1"/>
    <col min="7170" max="7170" width="0" style="7" hidden="1" customWidth="1"/>
    <col min="7171" max="7171" width="7.140625" style="7" customWidth="1"/>
    <col min="7172" max="7172" width="7.42578125" style="7" bestFit="1" customWidth="1"/>
    <col min="7173" max="7173" width="9.140625" style="7" customWidth="1"/>
    <col min="7174" max="7174" width="9.5703125" style="7" customWidth="1"/>
    <col min="7175" max="7175" width="0" style="7" hidden="1" customWidth="1"/>
    <col min="7176" max="7176" width="7.28515625" style="7" customWidth="1"/>
    <col min="7177" max="7177" width="6.5703125" style="7" customWidth="1"/>
    <col min="7178" max="7178" width="9.7109375" style="7" bestFit="1" customWidth="1"/>
    <col min="7179" max="7179" width="0" style="7" hidden="1" customWidth="1"/>
    <col min="7180" max="7180" width="11.5703125" style="7" customWidth="1"/>
    <col min="7181" max="7181" width="10.7109375" style="7" customWidth="1"/>
    <col min="7182" max="7182" width="8.7109375" style="7" customWidth="1"/>
    <col min="7183" max="7183" width="10.5703125" style="7" customWidth="1"/>
    <col min="7184" max="7185" width="8.85546875" style="7" customWidth="1"/>
    <col min="7186" max="7186" width="0" style="7" hidden="1" customWidth="1"/>
    <col min="7187" max="7424" width="9.140625" style="7"/>
    <col min="7425" max="7425" width="14.28515625" style="7" customWidth="1"/>
    <col min="7426" max="7426" width="0" style="7" hidden="1" customWidth="1"/>
    <col min="7427" max="7427" width="7.140625" style="7" customWidth="1"/>
    <col min="7428" max="7428" width="7.42578125" style="7" bestFit="1" customWidth="1"/>
    <col min="7429" max="7429" width="9.140625" style="7" customWidth="1"/>
    <col min="7430" max="7430" width="9.5703125" style="7" customWidth="1"/>
    <col min="7431" max="7431" width="0" style="7" hidden="1" customWidth="1"/>
    <col min="7432" max="7432" width="7.28515625" style="7" customWidth="1"/>
    <col min="7433" max="7433" width="6.5703125" style="7" customWidth="1"/>
    <col min="7434" max="7434" width="9.7109375" style="7" bestFit="1" customWidth="1"/>
    <col min="7435" max="7435" width="0" style="7" hidden="1" customWidth="1"/>
    <col min="7436" max="7436" width="11.5703125" style="7" customWidth="1"/>
    <col min="7437" max="7437" width="10.7109375" style="7" customWidth="1"/>
    <col min="7438" max="7438" width="8.7109375" style="7" customWidth="1"/>
    <col min="7439" max="7439" width="10.5703125" style="7" customWidth="1"/>
    <col min="7440" max="7441" width="8.85546875" style="7" customWidth="1"/>
    <col min="7442" max="7442" width="0" style="7" hidden="1" customWidth="1"/>
    <col min="7443" max="7680" width="9.140625" style="7"/>
    <col min="7681" max="7681" width="14.28515625" style="7" customWidth="1"/>
    <col min="7682" max="7682" width="0" style="7" hidden="1" customWidth="1"/>
    <col min="7683" max="7683" width="7.140625" style="7" customWidth="1"/>
    <col min="7684" max="7684" width="7.42578125" style="7" bestFit="1" customWidth="1"/>
    <col min="7685" max="7685" width="9.140625" style="7" customWidth="1"/>
    <col min="7686" max="7686" width="9.5703125" style="7" customWidth="1"/>
    <col min="7687" max="7687" width="0" style="7" hidden="1" customWidth="1"/>
    <col min="7688" max="7688" width="7.28515625" style="7" customWidth="1"/>
    <col min="7689" max="7689" width="6.5703125" style="7" customWidth="1"/>
    <col min="7690" max="7690" width="9.7109375" style="7" bestFit="1" customWidth="1"/>
    <col min="7691" max="7691" width="0" style="7" hidden="1" customWidth="1"/>
    <col min="7692" max="7692" width="11.5703125" style="7" customWidth="1"/>
    <col min="7693" max="7693" width="10.7109375" style="7" customWidth="1"/>
    <col min="7694" max="7694" width="8.7109375" style="7" customWidth="1"/>
    <col min="7695" max="7695" width="10.5703125" style="7" customWidth="1"/>
    <col min="7696" max="7697" width="8.85546875" style="7" customWidth="1"/>
    <col min="7698" max="7698" width="0" style="7" hidden="1" customWidth="1"/>
    <col min="7699" max="7936" width="9.140625" style="7"/>
    <col min="7937" max="7937" width="14.28515625" style="7" customWidth="1"/>
    <col min="7938" max="7938" width="0" style="7" hidden="1" customWidth="1"/>
    <col min="7939" max="7939" width="7.140625" style="7" customWidth="1"/>
    <col min="7940" max="7940" width="7.42578125" style="7" bestFit="1" customWidth="1"/>
    <col min="7941" max="7941" width="9.140625" style="7" customWidth="1"/>
    <col min="7942" max="7942" width="9.5703125" style="7" customWidth="1"/>
    <col min="7943" max="7943" width="0" style="7" hidden="1" customWidth="1"/>
    <col min="7944" max="7944" width="7.28515625" style="7" customWidth="1"/>
    <col min="7945" max="7945" width="6.5703125" style="7" customWidth="1"/>
    <col min="7946" max="7946" width="9.7109375" style="7" bestFit="1" customWidth="1"/>
    <col min="7947" max="7947" width="0" style="7" hidden="1" customWidth="1"/>
    <col min="7948" max="7948" width="11.5703125" style="7" customWidth="1"/>
    <col min="7949" max="7949" width="10.7109375" style="7" customWidth="1"/>
    <col min="7950" max="7950" width="8.7109375" style="7" customWidth="1"/>
    <col min="7951" max="7951" width="10.5703125" style="7" customWidth="1"/>
    <col min="7952" max="7953" width="8.85546875" style="7" customWidth="1"/>
    <col min="7954" max="7954" width="0" style="7" hidden="1" customWidth="1"/>
    <col min="7955" max="8192" width="9.140625" style="7"/>
    <col min="8193" max="8193" width="14.28515625" style="7" customWidth="1"/>
    <col min="8194" max="8194" width="0" style="7" hidden="1" customWidth="1"/>
    <col min="8195" max="8195" width="7.140625" style="7" customWidth="1"/>
    <col min="8196" max="8196" width="7.42578125" style="7" bestFit="1" customWidth="1"/>
    <col min="8197" max="8197" width="9.140625" style="7" customWidth="1"/>
    <col min="8198" max="8198" width="9.5703125" style="7" customWidth="1"/>
    <col min="8199" max="8199" width="0" style="7" hidden="1" customWidth="1"/>
    <col min="8200" max="8200" width="7.28515625" style="7" customWidth="1"/>
    <col min="8201" max="8201" width="6.5703125" style="7" customWidth="1"/>
    <col min="8202" max="8202" width="9.7109375" style="7" bestFit="1" customWidth="1"/>
    <col min="8203" max="8203" width="0" style="7" hidden="1" customWidth="1"/>
    <col min="8204" max="8204" width="11.5703125" style="7" customWidth="1"/>
    <col min="8205" max="8205" width="10.7109375" style="7" customWidth="1"/>
    <col min="8206" max="8206" width="8.7109375" style="7" customWidth="1"/>
    <col min="8207" max="8207" width="10.5703125" style="7" customWidth="1"/>
    <col min="8208" max="8209" width="8.85546875" style="7" customWidth="1"/>
    <col min="8210" max="8210" width="0" style="7" hidden="1" customWidth="1"/>
    <col min="8211" max="8448" width="9.140625" style="7"/>
    <col min="8449" max="8449" width="14.28515625" style="7" customWidth="1"/>
    <col min="8450" max="8450" width="0" style="7" hidden="1" customWidth="1"/>
    <col min="8451" max="8451" width="7.140625" style="7" customWidth="1"/>
    <col min="8452" max="8452" width="7.42578125" style="7" bestFit="1" customWidth="1"/>
    <col min="8453" max="8453" width="9.140625" style="7" customWidth="1"/>
    <col min="8454" max="8454" width="9.5703125" style="7" customWidth="1"/>
    <col min="8455" max="8455" width="0" style="7" hidden="1" customWidth="1"/>
    <col min="8456" max="8456" width="7.28515625" style="7" customWidth="1"/>
    <col min="8457" max="8457" width="6.5703125" style="7" customWidth="1"/>
    <col min="8458" max="8458" width="9.7109375" style="7" bestFit="1" customWidth="1"/>
    <col min="8459" max="8459" width="0" style="7" hidden="1" customWidth="1"/>
    <col min="8460" max="8460" width="11.5703125" style="7" customWidth="1"/>
    <col min="8461" max="8461" width="10.7109375" style="7" customWidth="1"/>
    <col min="8462" max="8462" width="8.7109375" style="7" customWidth="1"/>
    <col min="8463" max="8463" width="10.5703125" style="7" customWidth="1"/>
    <col min="8464" max="8465" width="8.85546875" style="7" customWidth="1"/>
    <col min="8466" max="8466" width="0" style="7" hidden="1" customWidth="1"/>
    <col min="8467" max="8704" width="9.140625" style="7"/>
    <col min="8705" max="8705" width="14.28515625" style="7" customWidth="1"/>
    <col min="8706" max="8706" width="0" style="7" hidden="1" customWidth="1"/>
    <col min="8707" max="8707" width="7.140625" style="7" customWidth="1"/>
    <col min="8708" max="8708" width="7.42578125" style="7" bestFit="1" customWidth="1"/>
    <col min="8709" max="8709" width="9.140625" style="7" customWidth="1"/>
    <col min="8710" max="8710" width="9.5703125" style="7" customWidth="1"/>
    <col min="8711" max="8711" width="0" style="7" hidden="1" customWidth="1"/>
    <col min="8712" max="8712" width="7.28515625" style="7" customWidth="1"/>
    <col min="8713" max="8713" width="6.5703125" style="7" customWidth="1"/>
    <col min="8714" max="8714" width="9.7109375" style="7" bestFit="1" customWidth="1"/>
    <col min="8715" max="8715" width="0" style="7" hidden="1" customWidth="1"/>
    <col min="8716" max="8716" width="11.5703125" style="7" customWidth="1"/>
    <col min="8717" max="8717" width="10.7109375" style="7" customWidth="1"/>
    <col min="8718" max="8718" width="8.7109375" style="7" customWidth="1"/>
    <col min="8719" max="8719" width="10.5703125" style="7" customWidth="1"/>
    <col min="8720" max="8721" width="8.85546875" style="7" customWidth="1"/>
    <col min="8722" max="8722" width="0" style="7" hidden="1" customWidth="1"/>
    <col min="8723" max="8960" width="9.140625" style="7"/>
    <col min="8961" max="8961" width="14.28515625" style="7" customWidth="1"/>
    <col min="8962" max="8962" width="0" style="7" hidden="1" customWidth="1"/>
    <col min="8963" max="8963" width="7.140625" style="7" customWidth="1"/>
    <col min="8964" max="8964" width="7.42578125" style="7" bestFit="1" customWidth="1"/>
    <col min="8965" max="8965" width="9.140625" style="7" customWidth="1"/>
    <col min="8966" max="8966" width="9.5703125" style="7" customWidth="1"/>
    <col min="8967" max="8967" width="0" style="7" hidden="1" customWidth="1"/>
    <col min="8968" max="8968" width="7.28515625" style="7" customWidth="1"/>
    <col min="8969" max="8969" width="6.5703125" style="7" customWidth="1"/>
    <col min="8970" max="8970" width="9.7109375" style="7" bestFit="1" customWidth="1"/>
    <col min="8971" max="8971" width="0" style="7" hidden="1" customWidth="1"/>
    <col min="8972" max="8972" width="11.5703125" style="7" customWidth="1"/>
    <col min="8973" max="8973" width="10.7109375" style="7" customWidth="1"/>
    <col min="8974" max="8974" width="8.7109375" style="7" customWidth="1"/>
    <col min="8975" max="8975" width="10.5703125" style="7" customWidth="1"/>
    <col min="8976" max="8977" width="8.85546875" style="7" customWidth="1"/>
    <col min="8978" max="8978" width="0" style="7" hidden="1" customWidth="1"/>
    <col min="8979" max="9216" width="9.140625" style="7"/>
    <col min="9217" max="9217" width="14.28515625" style="7" customWidth="1"/>
    <col min="9218" max="9218" width="0" style="7" hidden="1" customWidth="1"/>
    <col min="9219" max="9219" width="7.140625" style="7" customWidth="1"/>
    <col min="9220" max="9220" width="7.42578125" style="7" bestFit="1" customWidth="1"/>
    <col min="9221" max="9221" width="9.140625" style="7" customWidth="1"/>
    <col min="9222" max="9222" width="9.5703125" style="7" customWidth="1"/>
    <col min="9223" max="9223" width="0" style="7" hidden="1" customWidth="1"/>
    <col min="9224" max="9224" width="7.28515625" style="7" customWidth="1"/>
    <col min="9225" max="9225" width="6.5703125" style="7" customWidth="1"/>
    <col min="9226" max="9226" width="9.7109375" style="7" bestFit="1" customWidth="1"/>
    <col min="9227" max="9227" width="0" style="7" hidden="1" customWidth="1"/>
    <col min="9228" max="9228" width="11.5703125" style="7" customWidth="1"/>
    <col min="9229" max="9229" width="10.7109375" style="7" customWidth="1"/>
    <col min="9230" max="9230" width="8.7109375" style="7" customWidth="1"/>
    <col min="9231" max="9231" width="10.5703125" style="7" customWidth="1"/>
    <col min="9232" max="9233" width="8.85546875" style="7" customWidth="1"/>
    <col min="9234" max="9234" width="0" style="7" hidden="1" customWidth="1"/>
    <col min="9235" max="9472" width="9.140625" style="7"/>
    <col min="9473" max="9473" width="14.28515625" style="7" customWidth="1"/>
    <col min="9474" max="9474" width="0" style="7" hidden="1" customWidth="1"/>
    <col min="9475" max="9475" width="7.140625" style="7" customWidth="1"/>
    <col min="9476" max="9476" width="7.42578125" style="7" bestFit="1" customWidth="1"/>
    <col min="9477" max="9477" width="9.140625" style="7" customWidth="1"/>
    <col min="9478" max="9478" width="9.5703125" style="7" customWidth="1"/>
    <col min="9479" max="9479" width="0" style="7" hidden="1" customWidth="1"/>
    <col min="9480" max="9480" width="7.28515625" style="7" customWidth="1"/>
    <col min="9481" max="9481" width="6.5703125" style="7" customWidth="1"/>
    <col min="9482" max="9482" width="9.7109375" style="7" bestFit="1" customWidth="1"/>
    <col min="9483" max="9483" width="0" style="7" hidden="1" customWidth="1"/>
    <col min="9484" max="9484" width="11.5703125" style="7" customWidth="1"/>
    <col min="9485" max="9485" width="10.7109375" style="7" customWidth="1"/>
    <col min="9486" max="9486" width="8.7109375" style="7" customWidth="1"/>
    <col min="9487" max="9487" width="10.5703125" style="7" customWidth="1"/>
    <col min="9488" max="9489" width="8.85546875" style="7" customWidth="1"/>
    <col min="9490" max="9490" width="0" style="7" hidden="1" customWidth="1"/>
    <col min="9491" max="9728" width="9.140625" style="7"/>
    <col min="9729" max="9729" width="14.28515625" style="7" customWidth="1"/>
    <col min="9730" max="9730" width="0" style="7" hidden="1" customWidth="1"/>
    <col min="9731" max="9731" width="7.140625" style="7" customWidth="1"/>
    <col min="9732" max="9732" width="7.42578125" style="7" bestFit="1" customWidth="1"/>
    <col min="9733" max="9733" width="9.140625" style="7" customWidth="1"/>
    <col min="9734" max="9734" width="9.5703125" style="7" customWidth="1"/>
    <col min="9735" max="9735" width="0" style="7" hidden="1" customWidth="1"/>
    <col min="9736" max="9736" width="7.28515625" style="7" customWidth="1"/>
    <col min="9737" max="9737" width="6.5703125" style="7" customWidth="1"/>
    <col min="9738" max="9738" width="9.7109375" style="7" bestFit="1" customWidth="1"/>
    <col min="9739" max="9739" width="0" style="7" hidden="1" customWidth="1"/>
    <col min="9740" max="9740" width="11.5703125" style="7" customWidth="1"/>
    <col min="9741" max="9741" width="10.7109375" style="7" customWidth="1"/>
    <col min="9742" max="9742" width="8.7109375" style="7" customWidth="1"/>
    <col min="9743" max="9743" width="10.5703125" style="7" customWidth="1"/>
    <col min="9744" max="9745" width="8.85546875" style="7" customWidth="1"/>
    <col min="9746" max="9746" width="0" style="7" hidden="1" customWidth="1"/>
    <col min="9747" max="9984" width="9.140625" style="7"/>
    <col min="9985" max="9985" width="14.28515625" style="7" customWidth="1"/>
    <col min="9986" max="9986" width="0" style="7" hidden="1" customWidth="1"/>
    <col min="9987" max="9987" width="7.140625" style="7" customWidth="1"/>
    <col min="9988" max="9988" width="7.42578125" style="7" bestFit="1" customWidth="1"/>
    <col min="9989" max="9989" width="9.140625" style="7" customWidth="1"/>
    <col min="9990" max="9990" width="9.5703125" style="7" customWidth="1"/>
    <col min="9991" max="9991" width="0" style="7" hidden="1" customWidth="1"/>
    <col min="9992" max="9992" width="7.28515625" style="7" customWidth="1"/>
    <col min="9993" max="9993" width="6.5703125" style="7" customWidth="1"/>
    <col min="9994" max="9994" width="9.7109375" style="7" bestFit="1" customWidth="1"/>
    <col min="9995" max="9995" width="0" style="7" hidden="1" customWidth="1"/>
    <col min="9996" max="9996" width="11.5703125" style="7" customWidth="1"/>
    <col min="9997" max="9997" width="10.7109375" style="7" customWidth="1"/>
    <col min="9998" max="9998" width="8.7109375" style="7" customWidth="1"/>
    <col min="9999" max="9999" width="10.5703125" style="7" customWidth="1"/>
    <col min="10000" max="10001" width="8.85546875" style="7" customWidth="1"/>
    <col min="10002" max="10002" width="0" style="7" hidden="1" customWidth="1"/>
    <col min="10003" max="10240" width="9.140625" style="7"/>
    <col min="10241" max="10241" width="14.28515625" style="7" customWidth="1"/>
    <col min="10242" max="10242" width="0" style="7" hidden="1" customWidth="1"/>
    <col min="10243" max="10243" width="7.140625" style="7" customWidth="1"/>
    <col min="10244" max="10244" width="7.42578125" style="7" bestFit="1" customWidth="1"/>
    <col min="10245" max="10245" width="9.140625" style="7" customWidth="1"/>
    <col min="10246" max="10246" width="9.5703125" style="7" customWidth="1"/>
    <col min="10247" max="10247" width="0" style="7" hidden="1" customWidth="1"/>
    <col min="10248" max="10248" width="7.28515625" style="7" customWidth="1"/>
    <col min="10249" max="10249" width="6.5703125" style="7" customWidth="1"/>
    <col min="10250" max="10250" width="9.7109375" style="7" bestFit="1" customWidth="1"/>
    <col min="10251" max="10251" width="0" style="7" hidden="1" customWidth="1"/>
    <col min="10252" max="10252" width="11.5703125" style="7" customWidth="1"/>
    <col min="10253" max="10253" width="10.7109375" style="7" customWidth="1"/>
    <col min="10254" max="10254" width="8.7109375" style="7" customWidth="1"/>
    <col min="10255" max="10255" width="10.5703125" style="7" customWidth="1"/>
    <col min="10256" max="10257" width="8.85546875" style="7" customWidth="1"/>
    <col min="10258" max="10258" width="0" style="7" hidden="1" customWidth="1"/>
    <col min="10259" max="10496" width="9.140625" style="7"/>
    <col min="10497" max="10497" width="14.28515625" style="7" customWidth="1"/>
    <col min="10498" max="10498" width="0" style="7" hidden="1" customWidth="1"/>
    <col min="10499" max="10499" width="7.140625" style="7" customWidth="1"/>
    <col min="10500" max="10500" width="7.42578125" style="7" bestFit="1" customWidth="1"/>
    <col min="10501" max="10501" width="9.140625" style="7" customWidth="1"/>
    <col min="10502" max="10502" width="9.5703125" style="7" customWidth="1"/>
    <col min="10503" max="10503" width="0" style="7" hidden="1" customWidth="1"/>
    <col min="10504" max="10504" width="7.28515625" style="7" customWidth="1"/>
    <col min="10505" max="10505" width="6.5703125" style="7" customWidth="1"/>
    <col min="10506" max="10506" width="9.7109375" style="7" bestFit="1" customWidth="1"/>
    <col min="10507" max="10507" width="0" style="7" hidden="1" customWidth="1"/>
    <col min="10508" max="10508" width="11.5703125" style="7" customWidth="1"/>
    <col min="10509" max="10509" width="10.7109375" style="7" customWidth="1"/>
    <col min="10510" max="10510" width="8.7109375" style="7" customWidth="1"/>
    <col min="10511" max="10511" width="10.5703125" style="7" customWidth="1"/>
    <col min="10512" max="10513" width="8.85546875" style="7" customWidth="1"/>
    <col min="10514" max="10514" width="0" style="7" hidden="1" customWidth="1"/>
    <col min="10515" max="10752" width="9.140625" style="7"/>
    <col min="10753" max="10753" width="14.28515625" style="7" customWidth="1"/>
    <col min="10754" max="10754" width="0" style="7" hidden="1" customWidth="1"/>
    <col min="10755" max="10755" width="7.140625" style="7" customWidth="1"/>
    <col min="10756" max="10756" width="7.42578125" style="7" bestFit="1" customWidth="1"/>
    <col min="10757" max="10757" width="9.140625" style="7" customWidth="1"/>
    <col min="10758" max="10758" width="9.5703125" style="7" customWidth="1"/>
    <col min="10759" max="10759" width="0" style="7" hidden="1" customWidth="1"/>
    <col min="10760" max="10760" width="7.28515625" style="7" customWidth="1"/>
    <col min="10761" max="10761" width="6.5703125" style="7" customWidth="1"/>
    <col min="10762" max="10762" width="9.7109375" style="7" bestFit="1" customWidth="1"/>
    <col min="10763" max="10763" width="0" style="7" hidden="1" customWidth="1"/>
    <col min="10764" max="10764" width="11.5703125" style="7" customWidth="1"/>
    <col min="10765" max="10765" width="10.7109375" style="7" customWidth="1"/>
    <col min="10766" max="10766" width="8.7109375" style="7" customWidth="1"/>
    <col min="10767" max="10767" width="10.5703125" style="7" customWidth="1"/>
    <col min="10768" max="10769" width="8.85546875" style="7" customWidth="1"/>
    <col min="10770" max="10770" width="0" style="7" hidden="1" customWidth="1"/>
    <col min="10771" max="11008" width="9.140625" style="7"/>
    <col min="11009" max="11009" width="14.28515625" style="7" customWidth="1"/>
    <col min="11010" max="11010" width="0" style="7" hidden="1" customWidth="1"/>
    <col min="11011" max="11011" width="7.140625" style="7" customWidth="1"/>
    <col min="11012" max="11012" width="7.42578125" style="7" bestFit="1" customWidth="1"/>
    <col min="11013" max="11013" width="9.140625" style="7" customWidth="1"/>
    <col min="11014" max="11014" width="9.5703125" style="7" customWidth="1"/>
    <col min="11015" max="11015" width="0" style="7" hidden="1" customWidth="1"/>
    <col min="11016" max="11016" width="7.28515625" style="7" customWidth="1"/>
    <col min="11017" max="11017" width="6.5703125" style="7" customWidth="1"/>
    <col min="11018" max="11018" width="9.7109375" style="7" bestFit="1" customWidth="1"/>
    <col min="11019" max="11019" width="0" style="7" hidden="1" customWidth="1"/>
    <col min="11020" max="11020" width="11.5703125" style="7" customWidth="1"/>
    <col min="11021" max="11021" width="10.7109375" style="7" customWidth="1"/>
    <col min="11022" max="11022" width="8.7109375" style="7" customWidth="1"/>
    <col min="11023" max="11023" width="10.5703125" style="7" customWidth="1"/>
    <col min="11024" max="11025" width="8.85546875" style="7" customWidth="1"/>
    <col min="11026" max="11026" width="0" style="7" hidden="1" customWidth="1"/>
    <col min="11027" max="11264" width="9.140625" style="7"/>
    <col min="11265" max="11265" width="14.28515625" style="7" customWidth="1"/>
    <col min="11266" max="11266" width="0" style="7" hidden="1" customWidth="1"/>
    <col min="11267" max="11267" width="7.140625" style="7" customWidth="1"/>
    <col min="11268" max="11268" width="7.42578125" style="7" bestFit="1" customWidth="1"/>
    <col min="11269" max="11269" width="9.140625" style="7" customWidth="1"/>
    <col min="11270" max="11270" width="9.5703125" style="7" customWidth="1"/>
    <col min="11271" max="11271" width="0" style="7" hidden="1" customWidth="1"/>
    <col min="11272" max="11272" width="7.28515625" style="7" customWidth="1"/>
    <col min="11273" max="11273" width="6.5703125" style="7" customWidth="1"/>
    <col min="11274" max="11274" width="9.7109375" style="7" bestFit="1" customWidth="1"/>
    <col min="11275" max="11275" width="0" style="7" hidden="1" customWidth="1"/>
    <col min="11276" max="11276" width="11.5703125" style="7" customWidth="1"/>
    <col min="11277" max="11277" width="10.7109375" style="7" customWidth="1"/>
    <col min="11278" max="11278" width="8.7109375" style="7" customWidth="1"/>
    <col min="11279" max="11279" width="10.5703125" style="7" customWidth="1"/>
    <col min="11280" max="11281" width="8.85546875" style="7" customWidth="1"/>
    <col min="11282" max="11282" width="0" style="7" hidden="1" customWidth="1"/>
    <col min="11283" max="11520" width="9.140625" style="7"/>
    <col min="11521" max="11521" width="14.28515625" style="7" customWidth="1"/>
    <col min="11522" max="11522" width="0" style="7" hidden="1" customWidth="1"/>
    <col min="11523" max="11523" width="7.140625" style="7" customWidth="1"/>
    <col min="11524" max="11524" width="7.42578125" style="7" bestFit="1" customWidth="1"/>
    <col min="11525" max="11525" width="9.140625" style="7" customWidth="1"/>
    <col min="11526" max="11526" width="9.5703125" style="7" customWidth="1"/>
    <col min="11527" max="11527" width="0" style="7" hidden="1" customWidth="1"/>
    <col min="11528" max="11528" width="7.28515625" style="7" customWidth="1"/>
    <col min="11529" max="11529" width="6.5703125" style="7" customWidth="1"/>
    <col min="11530" max="11530" width="9.7109375" style="7" bestFit="1" customWidth="1"/>
    <col min="11531" max="11531" width="0" style="7" hidden="1" customWidth="1"/>
    <col min="11532" max="11532" width="11.5703125" style="7" customWidth="1"/>
    <col min="11533" max="11533" width="10.7109375" style="7" customWidth="1"/>
    <col min="11534" max="11534" width="8.7109375" style="7" customWidth="1"/>
    <col min="11535" max="11535" width="10.5703125" style="7" customWidth="1"/>
    <col min="11536" max="11537" width="8.85546875" style="7" customWidth="1"/>
    <col min="11538" max="11538" width="0" style="7" hidden="1" customWidth="1"/>
    <col min="11539" max="11776" width="9.140625" style="7"/>
    <col min="11777" max="11777" width="14.28515625" style="7" customWidth="1"/>
    <col min="11778" max="11778" width="0" style="7" hidden="1" customWidth="1"/>
    <col min="11779" max="11779" width="7.140625" style="7" customWidth="1"/>
    <col min="11780" max="11780" width="7.42578125" style="7" bestFit="1" customWidth="1"/>
    <col min="11781" max="11781" width="9.140625" style="7" customWidth="1"/>
    <col min="11782" max="11782" width="9.5703125" style="7" customWidth="1"/>
    <col min="11783" max="11783" width="0" style="7" hidden="1" customWidth="1"/>
    <col min="11784" max="11784" width="7.28515625" style="7" customWidth="1"/>
    <col min="11785" max="11785" width="6.5703125" style="7" customWidth="1"/>
    <col min="11786" max="11786" width="9.7109375" style="7" bestFit="1" customWidth="1"/>
    <col min="11787" max="11787" width="0" style="7" hidden="1" customWidth="1"/>
    <col min="11788" max="11788" width="11.5703125" style="7" customWidth="1"/>
    <col min="11789" max="11789" width="10.7109375" style="7" customWidth="1"/>
    <col min="11790" max="11790" width="8.7109375" style="7" customWidth="1"/>
    <col min="11791" max="11791" width="10.5703125" style="7" customWidth="1"/>
    <col min="11792" max="11793" width="8.85546875" style="7" customWidth="1"/>
    <col min="11794" max="11794" width="0" style="7" hidden="1" customWidth="1"/>
    <col min="11795" max="12032" width="9.140625" style="7"/>
    <col min="12033" max="12033" width="14.28515625" style="7" customWidth="1"/>
    <col min="12034" max="12034" width="0" style="7" hidden="1" customWidth="1"/>
    <col min="12035" max="12035" width="7.140625" style="7" customWidth="1"/>
    <col min="12036" max="12036" width="7.42578125" style="7" bestFit="1" customWidth="1"/>
    <col min="12037" max="12037" width="9.140625" style="7" customWidth="1"/>
    <col min="12038" max="12038" width="9.5703125" style="7" customWidth="1"/>
    <col min="12039" max="12039" width="0" style="7" hidden="1" customWidth="1"/>
    <col min="12040" max="12040" width="7.28515625" style="7" customWidth="1"/>
    <col min="12041" max="12041" width="6.5703125" style="7" customWidth="1"/>
    <col min="12042" max="12042" width="9.7109375" style="7" bestFit="1" customWidth="1"/>
    <col min="12043" max="12043" width="0" style="7" hidden="1" customWidth="1"/>
    <col min="12044" max="12044" width="11.5703125" style="7" customWidth="1"/>
    <col min="12045" max="12045" width="10.7109375" style="7" customWidth="1"/>
    <col min="12046" max="12046" width="8.7109375" style="7" customWidth="1"/>
    <col min="12047" max="12047" width="10.5703125" style="7" customWidth="1"/>
    <col min="12048" max="12049" width="8.85546875" style="7" customWidth="1"/>
    <col min="12050" max="12050" width="0" style="7" hidden="1" customWidth="1"/>
    <col min="12051" max="12288" width="9.140625" style="7"/>
    <col min="12289" max="12289" width="14.28515625" style="7" customWidth="1"/>
    <col min="12290" max="12290" width="0" style="7" hidden="1" customWidth="1"/>
    <col min="12291" max="12291" width="7.140625" style="7" customWidth="1"/>
    <col min="12292" max="12292" width="7.42578125" style="7" bestFit="1" customWidth="1"/>
    <col min="12293" max="12293" width="9.140625" style="7" customWidth="1"/>
    <col min="12294" max="12294" width="9.5703125" style="7" customWidth="1"/>
    <col min="12295" max="12295" width="0" style="7" hidden="1" customWidth="1"/>
    <col min="12296" max="12296" width="7.28515625" style="7" customWidth="1"/>
    <col min="12297" max="12297" width="6.5703125" style="7" customWidth="1"/>
    <col min="12298" max="12298" width="9.7109375" style="7" bestFit="1" customWidth="1"/>
    <col min="12299" max="12299" width="0" style="7" hidden="1" customWidth="1"/>
    <col min="12300" max="12300" width="11.5703125" style="7" customWidth="1"/>
    <col min="12301" max="12301" width="10.7109375" style="7" customWidth="1"/>
    <col min="12302" max="12302" width="8.7109375" style="7" customWidth="1"/>
    <col min="12303" max="12303" width="10.5703125" style="7" customWidth="1"/>
    <col min="12304" max="12305" width="8.85546875" style="7" customWidth="1"/>
    <col min="12306" max="12306" width="0" style="7" hidden="1" customWidth="1"/>
    <col min="12307" max="12544" width="9.140625" style="7"/>
    <col min="12545" max="12545" width="14.28515625" style="7" customWidth="1"/>
    <col min="12546" max="12546" width="0" style="7" hidden="1" customWidth="1"/>
    <col min="12547" max="12547" width="7.140625" style="7" customWidth="1"/>
    <col min="12548" max="12548" width="7.42578125" style="7" bestFit="1" customWidth="1"/>
    <col min="12549" max="12549" width="9.140625" style="7" customWidth="1"/>
    <col min="12550" max="12550" width="9.5703125" style="7" customWidth="1"/>
    <col min="12551" max="12551" width="0" style="7" hidden="1" customWidth="1"/>
    <col min="12552" max="12552" width="7.28515625" style="7" customWidth="1"/>
    <col min="12553" max="12553" width="6.5703125" style="7" customWidth="1"/>
    <col min="12554" max="12554" width="9.7109375" style="7" bestFit="1" customWidth="1"/>
    <col min="12555" max="12555" width="0" style="7" hidden="1" customWidth="1"/>
    <col min="12556" max="12556" width="11.5703125" style="7" customWidth="1"/>
    <col min="12557" max="12557" width="10.7109375" style="7" customWidth="1"/>
    <col min="12558" max="12558" width="8.7109375" style="7" customWidth="1"/>
    <col min="12559" max="12559" width="10.5703125" style="7" customWidth="1"/>
    <col min="12560" max="12561" width="8.85546875" style="7" customWidth="1"/>
    <col min="12562" max="12562" width="0" style="7" hidden="1" customWidth="1"/>
    <col min="12563" max="12800" width="9.140625" style="7"/>
    <col min="12801" max="12801" width="14.28515625" style="7" customWidth="1"/>
    <col min="12802" max="12802" width="0" style="7" hidden="1" customWidth="1"/>
    <col min="12803" max="12803" width="7.140625" style="7" customWidth="1"/>
    <col min="12804" max="12804" width="7.42578125" style="7" bestFit="1" customWidth="1"/>
    <col min="12805" max="12805" width="9.140625" style="7" customWidth="1"/>
    <col min="12806" max="12806" width="9.5703125" style="7" customWidth="1"/>
    <col min="12807" max="12807" width="0" style="7" hidden="1" customWidth="1"/>
    <col min="12808" max="12808" width="7.28515625" style="7" customWidth="1"/>
    <col min="12809" max="12809" width="6.5703125" style="7" customWidth="1"/>
    <col min="12810" max="12810" width="9.7109375" style="7" bestFit="1" customWidth="1"/>
    <col min="12811" max="12811" width="0" style="7" hidden="1" customWidth="1"/>
    <col min="12812" max="12812" width="11.5703125" style="7" customWidth="1"/>
    <col min="12813" max="12813" width="10.7109375" style="7" customWidth="1"/>
    <col min="12814" max="12814" width="8.7109375" style="7" customWidth="1"/>
    <col min="12815" max="12815" width="10.5703125" style="7" customWidth="1"/>
    <col min="12816" max="12817" width="8.85546875" style="7" customWidth="1"/>
    <col min="12818" max="12818" width="0" style="7" hidden="1" customWidth="1"/>
    <col min="12819" max="13056" width="9.140625" style="7"/>
    <col min="13057" max="13057" width="14.28515625" style="7" customWidth="1"/>
    <col min="13058" max="13058" width="0" style="7" hidden="1" customWidth="1"/>
    <col min="13059" max="13059" width="7.140625" style="7" customWidth="1"/>
    <col min="13060" max="13060" width="7.42578125" style="7" bestFit="1" customWidth="1"/>
    <col min="13061" max="13061" width="9.140625" style="7" customWidth="1"/>
    <col min="13062" max="13062" width="9.5703125" style="7" customWidth="1"/>
    <col min="13063" max="13063" width="0" style="7" hidden="1" customWidth="1"/>
    <col min="13064" max="13064" width="7.28515625" style="7" customWidth="1"/>
    <col min="13065" max="13065" width="6.5703125" style="7" customWidth="1"/>
    <col min="13066" max="13066" width="9.7109375" style="7" bestFit="1" customWidth="1"/>
    <col min="13067" max="13067" width="0" style="7" hidden="1" customWidth="1"/>
    <col min="13068" max="13068" width="11.5703125" style="7" customWidth="1"/>
    <col min="13069" max="13069" width="10.7109375" style="7" customWidth="1"/>
    <col min="13070" max="13070" width="8.7109375" style="7" customWidth="1"/>
    <col min="13071" max="13071" width="10.5703125" style="7" customWidth="1"/>
    <col min="13072" max="13073" width="8.85546875" style="7" customWidth="1"/>
    <col min="13074" max="13074" width="0" style="7" hidden="1" customWidth="1"/>
    <col min="13075" max="13312" width="9.140625" style="7"/>
    <col min="13313" max="13313" width="14.28515625" style="7" customWidth="1"/>
    <col min="13314" max="13314" width="0" style="7" hidden="1" customWidth="1"/>
    <col min="13315" max="13315" width="7.140625" style="7" customWidth="1"/>
    <col min="13316" max="13316" width="7.42578125" style="7" bestFit="1" customWidth="1"/>
    <col min="13317" max="13317" width="9.140625" style="7" customWidth="1"/>
    <col min="13318" max="13318" width="9.5703125" style="7" customWidth="1"/>
    <col min="13319" max="13319" width="0" style="7" hidden="1" customWidth="1"/>
    <col min="13320" max="13320" width="7.28515625" style="7" customWidth="1"/>
    <col min="13321" max="13321" width="6.5703125" style="7" customWidth="1"/>
    <col min="13322" max="13322" width="9.7109375" style="7" bestFit="1" customWidth="1"/>
    <col min="13323" max="13323" width="0" style="7" hidden="1" customWidth="1"/>
    <col min="13324" max="13324" width="11.5703125" style="7" customWidth="1"/>
    <col min="13325" max="13325" width="10.7109375" style="7" customWidth="1"/>
    <col min="13326" max="13326" width="8.7109375" style="7" customWidth="1"/>
    <col min="13327" max="13327" width="10.5703125" style="7" customWidth="1"/>
    <col min="13328" max="13329" width="8.85546875" style="7" customWidth="1"/>
    <col min="13330" max="13330" width="0" style="7" hidden="1" customWidth="1"/>
    <col min="13331" max="13568" width="9.140625" style="7"/>
    <col min="13569" max="13569" width="14.28515625" style="7" customWidth="1"/>
    <col min="13570" max="13570" width="0" style="7" hidden="1" customWidth="1"/>
    <col min="13571" max="13571" width="7.140625" style="7" customWidth="1"/>
    <col min="13572" max="13572" width="7.42578125" style="7" bestFit="1" customWidth="1"/>
    <col min="13573" max="13573" width="9.140625" style="7" customWidth="1"/>
    <col min="13574" max="13574" width="9.5703125" style="7" customWidth="1"/>
    <col min="13575" max="13575" width="0" style="7" hidden="1" customWidth="1"/>
    <col min="13576" max="13576" width="7.28515625" style="7" customWidth="1"/>
    <col min="13577" max="13577" width="6.5703125" style="7" customWidth="1"/>
    <col min="13578" max="13578" width="9.7109375" style="7" bestFit="1" customWidth="1"/>
    <col min="13579" max="13579" width="0" style="7" hidden="1" customWidth="1"/>
    <col min="13580" max="13580" width="11.5703125" style="7" customWidth="1"/>
    <col min="13581" max="13581" width="10.7109375" style="7" customWidth="1"/>
    <col min="13582" max="13582" width="8.7109375" style="7" customWidth="1"/>
    <col min="13583" max="13583" width="10.5703125" style="7" customWidth="1"/>
    <col min="13584" max="13585" width="8.85546875" style="7" customWidth="1"/>
    <col min="13586" max="13586" width="0" style="7" hidden="1" customWidth="1"/>
    <col min="13587" max="13824" width="9.140625" style="7"/>
    <col min="13825" max="13825" width="14.28515625" style="7" customWidth="1"/>
    <col min="13826" max="13826" width="0" style="7" hidden="1" customWidth="1"/>
    <col min="13827" max="13827" width="7.140625" style="7" customWidth="1"/>
    <col min="13828" max="13828" width="7.42578125" style="7" bestFit="1" customWidth="1"/>
    <col min="13829" max="13829" width="9.140625" style="7" customWidth="1"/>
    <col min="13830" max="13830" width="9.5703125" style="7" customWidth="1"/>
    <col min="13831" max="13831" width="0" style="7" hidden="1" customWidth="1"/>
    <col min="13832" max="13832" width="7.28515625" style="7" customWidth="1"/>
    <col min="13833" max="13833" width="6.5703125" style="7" customWidth="1"/>
    <col min="13834" max="13834" width="9.7109375" style="7" bestFit="1" customWidth="1"/>
    <col min="13835" max="13835" width="0" style="7" hidden="1" customWidth="1"/>
    <col min="13836" max="13836" width="11.5703125" style="7" customWidth="1"/>
    <col min="13837" max="13837" width="10.7109375" style="7" customWidth="1"/>
    <col min="13838" max="13838" width="8.7109375" style="7" customWidth="1"/>
    <col min="13839" max="13839" width="10.5703125" style="7" customWidth="1"/>
    <col min="13840" max="13841" width="8.85546875" style="7" customWidth="1"/>
    <col min="13842" max="13842" width="0" style="7" hidden="1" customWidth="1"/>
    <col min="13843" max="14080" width="9.140625" style="7"/>
    <col min="14081" max="14081" width="14.28515625" style="7" customWidth="1"/>
    <col min="14082" max="14082" width="0" style="7" hidden="1" customWidth="1"/>
    <col min="14083" max="14083" width="7.140625" style="7" customWidth="1"/>
    <col min="14084" max="14084" width="7.42578125" style="7" bestFit="1" customWidth="1"/>
    <col min="14085" max="14085" width="9.140625" style="7" customWidth="1"/>
    <col min="14086" max="14086" width="9.5703125" style="7" customWidth="1"/>
    <col min="14087" max="14087" width="0" style="7" hidden="1" customWidth="1"/>
    <col min="14088" max="14088" width="7.28515625" style="7" customWidth="1"/>
    <col min="14089" max="14089" width="6.5703125" style="7" customWidth="1"/>
    <col min="14090" max="14090" width="9.7109375" style="7" bestFit="1" customWidth="1"/>
    <col min="14091" max="14091" width="0" style="7" hidden="1" customWidth="1"/>
    <col min="14092" max="14092" width="11.5703125" style="7" customWidth="1"/>
    <col min="14093" max="14093" width="10.7109375" style="7" customWidth="1"/>
    <col min="14094" max="14094" width="8.7109375" style="7" customWidth="1"/>
    <col min="14095" max="14095" width="10.5703125" style="7" customWidth="1"/>
    <col min="14096" max="14097" width="8.85546875" style="7" customWidth="1"/>
    <col min="14098" max="14098" width="0" style="7" hidden="1" customWidth="1"/>
    <col min="14099" max="14336" width="9.140625" style="7"/>
    <col min="14337" max="14337" width="14.28515625" style="7" customWidth="1"/>
    <col min="14338" max="14338" width="0" style="7" hidden="1" customWidth="1"/>
    <col min="14339" max="14339" width="7.140625" style="7" customWidth="1"/>
    <col min="14340" max="14340" width="7.42578125" style="7" bestFit="1" customWidth="1"/>
    <col min="14341" max="14341" width="9.140625" style="7" customWidth="1"/>
    <col min="14342" max="14342" width="9.5703125" style="7" customWidth="1"/>
    <col min="14343" max="14343" width="0" style="7" hidden="1" customWidth="1"/>
    <col min="14344" max="14344" width="7.28515625" style="7" customWidth="1"/>
    <col min="14345" max="14345" width="6.5703125" style="7" customWidth="1"/>
    <col min="14346" max="14346" width="9.7109375" style="7" bestFit="1" customWidth="1"/>
    <col min="14347" max="14347" width="0" style="7" hidden="1" customWidth="1"/>
    <col min="14348" max="14348" width="11.5703125" style="7" customWidth="1"/>
    <col min="14349" max="14349" width="10.7109375" style="7" customWidth="1"/>
    <col min="14350" max="14350" width="8.7109375" style="7" customWidth="1"/>
    <col min="14351" max="14351" width="10.5703125" style="7" customWidth="1"/>
    <col min="14352" max="14353" width="8.85546875" style="7" customWidth="1"/>
    <col min="14354" max="14354" width="0" style="7" hidden="1" customWidth="1"/>
    <col min="14355" max="14592" width="9.140625" style="7"/>
    <col min="14593" max="14593" width="14.28515625" style="7" customWidth="1"/>
    <col min="14594" max="14594" width="0" style="7" hidden="1" customWidth="1"/>
    <col min="14595" max="14595" width="7.140625" style="7" customWidth="1"/>
    <col min="14596" max="14596" width="7.42578125" style="7" bestFit="1" customWidth="1"/>
    <col min="14597" max="14597" width="9.140625" style="7" customWidth="1"/>
    <col min="14598" max="14598" width="9.5703125" style="7" customWidth="1"/>
    <col min="14599" max="14599" width="0" style="7" hidden="1" customWidth="1"/>
    <col min="14600" max="14600" width="7.28515625" style="7" customWidth="1"/>
    <col min="14601" max="14601" width="6.5703125" style="7" customWidth="1"/>
    <col min="14602" max="14602" width="9.7109375" style="7" bestFit="1" customWidth="1"/>
    <col min="14603" max="14603" width="0" style="7" hidden="1" customWidth="1"/>
    <col min="14604" max="14604" width="11.5703125" style="7" customWidth="1"/>
    <col min="14605" max="14605" width="10.7109375" style="7" customWidth="1"/>
    <col min="14606" max="14606" width="8.7109375" style="7" customWidth="1"/>
    <col min="14607" max="14607" width="10.5703125" style="7" customWidth="1"/>
    <col min="14608" max="14609" width="8.85546875" style="7" customWidth="1"/>
    <col min="14610" max="14610" width="0" style="7" hidden="1" customWidth="1"/>
    <col min="14611" max="14848" width="9.140625" style="7"/>
    <col min="14849" max="14849" width="14.28515625" style="7" customWidth="1"/>
    <col min="14850" max="14850" width="0" style="7" hidden="1" customWidth="1"/>
    <col min="14851" max="14851" width="7.140625" style="7" customWidth="1"/>
    <col min="14852" max="14852" width="7.42578125" style="7" bestFit="1" customWidth="1"/>
    <col min="14853" max="14853" width="9.140625" style="7" customWidth="1"/>
    <col min="14854" max="14854" width="9.5703125" style="7" customWidth="1"/>
    <col min="14855" max="14855" width="0" style="7" hidden="1" customWidth="1"/>
    <col min="14856" max="14856" width="7.28515625" style="7" customWidth="1"/>
    <col min="14857" max="14857" width="6.5703125" style="7" customWidth="1"/>
    <col min="14858" max="14858" width="9.7109375" style="7" bestFit="1" customWidth="1"/>
    <col min="14859" max="14859" width="0" style="7" hidden="1" customWidth="1"/>
    <col min="14860" max="14860" width="11.5703125" style="7" customWidth="1"/>
    <col min="14861" max="14861" width="10.7109375" style="7" customWidth="1"/>
    <col min="14862" max="14862" width="8.7109375" style="7" customWidth="1"/>
    <col min="14863" max="14863" width="10.5703125" style="7" customWidth="1"/>
    <col min="14864" max="14865" width="8.85546875" style="7" customWidth="1"/>
    <col min="14866" max="14866" width="0" style="7" hidden="1" customWidth="1"/>
    <col min="14867" max="15104" width="9.140625" style="7"/>
    <col min="15105" max="15105" width="14.28515625" style="7" customWidth="1"/>
    <col min="15106" max="15106" width="0" style="7" hidden="1" customWidth="1"/>
    <col min="15107" max="15107" width="7.140625" style="7" customWidth="1"/>
    <col min="15108" max="15108" width="7.42578125" style="7" bestFit="1" customWidth="1"/>
    <col min="15109" max="15109" width="9.140625" style="7" customWidth="1"/>
    <col min="15110" max="15110" width="9.5703125" style="7" customWidth="1"/>
    <col min="15111" max="15111" width="0" style="7" hidden="1" customWidth="1"/>
    <col min="15112" max="15112" width="7.28515625" style="7" customWidth="1"/>
    <col min="15113" max="15113" width="6.5703125" style="7" customWidth="1"/>
    <col min="15114" max="15114" width="9.7109375" style="7" bestFit="1" customWidth="1"/>
    <col min="15115" max="15115" width="0" style="7" hidden="1" customWidth="1"/>
    <col min="15116" max="15116" width="11.5703125" style="7" customWidth="1"/>
    <col min="15117" max="15117" width="10.7109375" style="7" customWidth="1"/>
    <col min="15118" max="15118" width="8.7109375" style="7" customWidth="1"/>
    <col min="15119" max="15119" width="10.5703125" style="7" customWidth="1"/>
    <col min="15120" max="15121" width="8.85546875" style="7" customWidth="1"/>
    <col min="15122" max="15122" width="0" style="7" hidden="1" customWidth="1"/>
    <col min="15123" max="15360" width="9.140625" style="7"/>
    <col min="15361" max="15361" width="14.28515625" style="7" customWidth="1"/>
    <col min="15362" max="15362" width="0" style="7" hidden="1" customWidth="1"/>
    <col min="15363" max="15363" width="7.140625" style="7" customWidth="1"/>
    <col min="15364" max="15364" width="7.42578125" style="7" bestFit="1" customWidth="1"/>
    <col min="15365" max="15365" width="9.140625" style="7" customWidth="1"/>
    <col min="15366" max="15366" width="9.5703125" style="7" customWidth="1"/>
    <col min="15367" max="15367" width="0" style="7" hidden="1" customWidth="1"/>
    <col min="15368" max="15368" width="7.28515625" style="7" customWidth="1"/>
    <col min="15369" max="15369" width="6.5703125" style="7" customWidth="1"/>
    <col min="15370" max="15370" width="9.7109375" style="7" bestFit="1" customWidth="1"/>
    <col min="15371" max="15371" width="0" style="7" hidden="1" customWidth="1"/>
    <col min="15372" max="15372" width="11.5703125" style="7" customWidth="1"/>
    <col min="15373" max="15373" width="10.7109375" style="7" customWidth="1"/>
    <col min="15374" max="15374" width="8.7109375" style="7" customWidth="1"/>
    <col min="15375" max="15375" width="10.5703125" style="7" customWidth="1"/>
    <col min="15376" max="15377" width="8.85546875" style="7" customWidth="1"/>
    <col min="15378" max="15378" width="0" style="7" hidden="1" customWidth="1"/>
    <col min="15379" max="15616" width="9.140625" style="7"/>
    <col min="15617" max="15617" width="14.28515625" style="7" customWidth="1"/>
    <col min="15618" max="15618" width="0" style="7" hidden="1" customWidth="1"/>
    <col min="15619" max="15619" width="7.140625" style="7" customWidth="1"/>
    <col min="15620" max="15620" width="7.42578125" style="7" bestFit="1" customWidth="1"/>
    <col min="15621" max="15621" width="9.140625" style="7" customWidth="1"/>
    <col min="15622" max="15622" width="9.5703125" style="7" customWidth="1"/>
    <col min="15623" max="15623" width="0" style="7" hidden="1" customWidth="1"/>
    <col min="15624" max="15624" width="7.28515625" style="7" customWidth="1"/>
    <col min="15625" max="15625" width="6.5703125" style="7" customWidth="1"/>
    <col min="15626" max="15626" width="9.7109375" style="7" bestFit="1" customWidth="1"/>
    <col min="15627" max="15627" width="0" style="7" hidden="1" customWidth="1"/>
    <col min="15628" max="15628" width="11.5703125" style="7" customWidth="1"/>
    <col min="15629" max="15629" width="10.7109375" style="7" customWidth="1"/>
    <col min="15630" max="15630" width="8.7109375" style="7" customWidth="1"/>
    <col min="15631" max="15631" width="10.5703125" style="7" customWidth="1"/>
    <col min="15632" max="15633" width="8.85546875" style="7" customWidth="1"/>
    <col min="15634" max="15634" width="0" style="7" hidden="1" customWidth="1"/>
    <col min="15635" max="15872" width="9.140625" style="7"/>
    <col min="15873" max="15873" width="14.28515625" style="7" customWidth="1"/>
    <col min="15874" max="15874" width="0" style="7" hidden="1" customWidth="1"/>
    <col min="15875" max="15875" width="7.140625" style="7" customWidth="1"/>
    <col min="15876" max="15876" width="7.42578125" style="7" bestFit="1" customWidth="1"/>
    <col min="15877" max="15877" width="9.140625" style="7" customWidth="1"/>
    <col min="15878" max="15878" width="9.5703125" style="7" customWidth="1"/>
    <col min="15879" max="15879" width="0" style="7" hidden="1" customWidth="1"/>
    <col min="15880" max="15880" width="7.28515625" style="7" customWidth="1"/>
    <col min="15881" max="15881" width="6.5703125" style="7" customWidth="1"/>
    <col min="15882" max="15882" width="9.7109375" style="7" bestFit="1" customWidth="1"/>
    <col min="15883" max="15883" width="0" style="7" hidden="1" customWidth="1"/>
    <col min="15884" max="15884" width="11.5703125" style="7" customWidth="1"/>
    <col min="15885" max="15885" width="10.7109375" style="7" customWidth="1"/>
    <col min="15886" max="15886" width="8.7109375" style="7" customWidth="1"/>
    <col min="15887" max="15887" width="10.5703125" style="7" customWidth="1"/>
    <col min="15888" max="15889" width="8.85546875" style="7" customWidth="1"/>
    <col min="15890" max="15890" width="0" style="7" hidden="1" customWidth="1"/>
    <col min="15891" max="16128" width="9.140625" style="7"/>
    <col min="16129" max="16129" width="14.28515625" style="7" customWidth="1"/>
    <col min="16130" max="16130" width="0" style="7" hidden="1" customWidth="1"/>
    <col min="16131" max="16131" width="7.140625" style="7" customWidth="1"/>
    <col min="16132" max="16132" width="7.42578125" style="7" bestFit="1" customWidth="1"/>
    <col min="16133" max="16133" width="9.140625" style="7" customWidth="1"/>
    <col min="16134" max="16134" width="9.5703125" style="7" customWidth="1"/>
    <col min="16135" max="16135" width="0" style="7" hidden="1" customWidth="1"/>
    <col min="16136" max="16136" width="7.28515625" style="7" customWidth="1"/>
    <col min="16137" max="16137" width="6.5703125" style="7" customWidth="1"/>
    <col min="16138" max="16138" width="9.7109375" style="7" bestFit="1" customWidth="1"/>
    <col min="16139" max="16139" width="0" style="7" hidden="1" customWidth="1"/>
    <col min="16140" max="16140" width="11.5703125" style="7" customWidth="1"/>
    <col min="16141" max="16141" width="10.7109375" style="7" customWidth="1"/>
    <col min="16142" max="16142" width="8.7109375" style="7" customWidth="1"/>
    <col min="16143" max="16143" width="10.5703125" style="7" customWidth="1"/>
    <col min="16144" max="16145" width="8.85546875" style="7" customWidth="1"/>
    <col min="16146" max="16146" width="0" style="7" hidden="1" customWidth="1"/>
    <col min="16147" max="16384" width="9.140625" style="7"/>
  </cols>
  <sheetData>
    <row r="1" spans="1:18" ht="27.75" customHeight="1" x14ac:dyDescent="0.2">
      <c r="A1" s="146" t="s">
        <v>196</v>
      </c>
      <c r="B1" s="146"/>
      <c r="C1" s="146"/>
      <c r="D1" s="146"/>
      <c r="E1" s="146"/>
      <c r="F1" s="146"/>
      <c r="G1" s="146"/>
      <c r="H1" s="146"/>
      <c r="I1" s="146"/>
      <c r="J1" s="146"/>
      <c r="K1" s="146"/>
      <c r="L1" s="146"/>
      <c r="M1" s="146"/>
      <c r="N1" s="146"/>
      <c r="O1" s="146"/>
      <c r="P1" s="146"/>
      <c r="Q1" s="146"/>
      <c r="R1" s="146"/>
    </row>
    <row r="2" spans="1:18" ht="6" customHeight="1" x14ac:dyDescent="0.25">
      <c r="A2" s="8"/>
      <c r="B2" s="8"/>
      <c r="C2" s="9"/>
      <c r="D2" s="9"/>
      <c r="E2" s="9"/>
      <c r="F2" s="9"/>
      <c r="G2" s="9"/>
      <c r="H2" s="9"/>
      <c r="I2" s="9"/>
      <c r="J2" s="9"/>
      <c r="K2" s="9"/>
      <c r="L2" s="9"/>
      <c r="M2" s="96"/>
      <c r="N2" s="96"/>
      <c r="O2" s="96"/>
      <c r="P2" s="96"/>
      <c r="Q2" s="96"/>
      <c r="R2" s="33"/>
    </row>
    <row r="3" spans="1:18" ht="35.25" customHeight="1" x14ac:dyDescent="0.2">
      <c r="A3" s="10"/>
      <c r="B3" s="10"/>
      <c r="C3" s="11" t="s">
        <v>161</v>
      </c>
      <c r="D3" s="11" t="s">
        <v>162</v>
      </c>
      <c r="E3" s="11" t="s">
        <v>163</v>
      </c>
      <c r="F3" s="11" t="s">
        <v>164</v>
      </c>
      <c r="G3" s="11" t="s">
        <v>165</v>
      </c>
      <c r="H3" s="11" t="s">
        <v>166</v>
      </c>
      <c r="I3" s="11" t="s">
        <v>167</v>
      </c>
      <c r="J3" s="11" t="s">
        <v>168</v>
      </c>
      <c r="K3" s="11" t="s">
        <v>169</v>
      </c>
      <c r="L3" s="11" t="s">
        <v>170</v>
      </c>
      <c r="M3" s="11" t="s">
        <v>171</v>
      </c>
      <c r="N3" s="11" t="s">
        <v>172</v>
      </c>
      <c r="O3" s="11" t="s">
        <v>173</v>
      </c>
      <c r="P3" s="11" t="s">
        <v>174</v>
      </c>
      <c r="Q3" s="98" t="s">
        <v>175</v>
      </c>
      <c r="R3" s="98" t="s">
        <v>176</v>
      </c>
    </row>
    <row r="4" spans="1:18" ht="12" customHeight="1" x14ac:dyDescent="0.2">
      <c r="A4" s="12" t="s">
        <v>177</v>
      </c>
      <c r="B4" s="12"/>
      <c r="C4" s="12"/>
      <c r="D4" s="12"/>
      <c r="E4" s="12"/>
      <c r="F4" s="12"/>
      <c r="G4" s="12"/>
      <c r="H4" s="12"/>
      <c r="I4" s="12"/>
      <c r="J4" s="12"/>
      <c r="K4" s="12"/>
      <c r="L4" s="12"/>
      <c r="M4" s="12"/>
      <c r="N4" s="12"/>
      <c r="O4" s="12"/>
      <c r="P4" s="12"/>
      <c r="Q4" s="12"/>
      <c r="R4" s="12"/>
    </row>
    <row r="5" spans="1:18" ht="12" customHeight="1" x14ac:dyDescent="0.2">
      <c r="A5" s="13" t="s">
        <v>85</v>
      </c>
      <c r="B5" s="14"/>
      <c r="C5" s="14"/>
      <c r="D5" s="14"/>
      <c r="E5" s="14"/>
      <c r="F5" s="14"/>
      <c r="G5" s="14"/>
      <c r="H5" s="14"/>
      <c r="I5" s="14"/>
      <c r="J5" s="14"/>
      <c r="K5" s="14"/>
      <c r="L5" s="14"/>
      <c r="M5" s="14"/>
      <c r="N5" s="14"/>
      <c r="O5" s="14"/>
      <c r="P5" s="14"/>
      <c r="Q5" s="14"/>
      <c r="R5" s="14"/>
    </row>
    <row r="6" spans="1:18" ht="12" customHeight="1" x14ac:dyDescent="0.2">
      <c r="A6" s="102" t="s">
        <v>6</v>
      </c>
      <c r="B6" s="103"/>
      <c r="C6" s="31"/>
      <c r="D6" s="32"/>
      <c r="E6" s="32"/>
      <c r="F6" s="32"/>
      <c r="G6" s="32"/>
      <c r="H6" s="32"/>
      <c r="I6" s="104"/>
      <c r="J6" s="32"/>
      <c r="K6" s="31"/>
      <c r="L6" s="31"/>
      <c r="M6" s="31"/>
      <c r="N6" s="31"/>
      <c r="O6" s="31"/>
      <c r="P6" s="31"/>
      <c r="Q6" s="31"/>
      <c r="R6" s="33"/>
    </row>
    <row r="7" spans="1:18" ht="12.75" customHeight="1" x14ac:dyDescent="0.25">
      <c r="A7" s="105">
        <v>2010</v>
      </c>
      <c r="B7" s="106"/>
      <c r="C7" s="107">
        <v>4113</v>
      </c>
      <c r="D7" s="17">
        <v>4113</v>
      </c>
      <c r="E7" s="17">
        <v>23433</v>
      </c>
      <c r="F7" s="17">
        <v>894868</v>
      </c>
      <c r="G7" s="17">
        <v>919681</v>
      </c>
      <c r="H7" s="17">
        <f>G7/365.25</f>
        <v>2517.9493497604381</v>
      </c>
      <c r="I7" s="17">
        <v>17</v>
      </c>
      <c r="J7" s="17">
        <v>37994511</v>
      </c>
      <c r="K7" s="108">
        <v>2661524043</v>
      </c>
      <c r="L7" s="17">
        <f>K7/365.25</f>
        <v>7286855.6960985623</v>
      </c>
      <c r="M7" s="99">
        <v>0.10825247889096401</v>
      </c>
      <c r="N7" s="99">
        <v>217.57062971067347</v>
      </c>
      <c r="O7" s="99">
        <v>5.697301239970824</v>
      </c>
      <c r="P7" s="99">
        <v>38.18836683309862</v>
      </c>
      <c r="Q7" s="99">
        <f>I7/(H7/1000)</f>
        <v>6.7515258007939707</v>
      </c>
      <c r="R7" s="99">
        <v>1.8484670228046465</v>
      </c>
    </row>
    <row r="8" spans="1:18" ht="15" x14ac:dyDescent="0.25">
      <c r="A8" s="105">
        <v>2011</v>
      </c>
      <c r="B8" s="106"/>
      <c r="C8" s="107">
        <v>37304</v>
      </c>
      <c r="D8" s="17">
        <v>37304</v>
      </c>
      <c r="E8" s="17">
        <v>173479</v>
      </c>
      <c r="F8" s="17">
        <v>6608285</v>
      </c>
      <c r="G8" s="17">
        <v>6866494</v>
      </c>
      <c r="H8" s="17">
        <f>G8/365.25</f>
        <v>18799.43600273785</v>
      </c>
      <c r="I8" s="17">
        <v>113</v>
      </c>
      <c r="J8" s="17">
        <v>43397912</v>
      </c>
      <c r="K8" s="108">
        <v>12603367767</v>
      </c>
      <c r="L8" s="17">
        <f>K8/365.25</f>
        <v>34506140.361396305</v>
      </c>
      <c r="M8" s="99">
        <v>0.85958052544094743</v>
      </c>
      <c r="N8" s="99">
        <v>177.14682071627706</v>
      </c>
      <c r="O8" s="99">
        <v>4.6504128243619984</v>
      </c>
      <c r="P8" s="99">
        <v>38.092708627557229</v>
      </c>
      <c r="Q8" s="99">
        <f>I8/(H8/1000)</f>
        <v>6.0108186215556296</v>
      </c>
      <c r="R8" s="99">
        <v>1.6456724494334372</v>
      </c>
    </row>
    <row r="9" spans="1:18" ht="15" x14ac:dyDescent="0.25">
      <c r="A9" s="105">
        <v>2012</v>
      </c>
      <c r="B9" s="106"/>
      <c r="C9" s="107">
        <v>17074</v>
      </c>
      <c r="D9" s="17">
        <v>17074</v>
      </c>
      <c r="E9" s="17">
        <v>47288</v>
      </c>
      <c r="F9" s="17">
        <v>1714391</v>
      </c>
      <c r="G9" s="17">
        <v>1767865</v>
      </c>
      <c r="H9" s="17">
        <f>G9/365.25</f>
        <v>4840.1505817932921</v>
      </c>
      <c r="I9" s="17">
        <v>21</v>
      </c>
      <c r="J9" s="17">
        <v>40421472</v>
      </c>
      <c r="K9" s="108">
        <v>10595809076</v>
      </c>
      <c r="L9" s="17">
        <f>K9/365.25</f>
        <v>29009744.219028063</v>
      </c>
      <c r="M9" s="99">
        <v>0.42239926344097517</v>
      </c>
      <c r="N9" s="99">
        <v>100.40945296942719</v>
      </c>
      <c r="O9" s="99">
        <v>2.7695911912849946</v>
      </c>
      <c r="P9" s="99">
        <v>36.254250549822366</v>
      </c>
      <c r="Q9" s="99">
        <f>I9/(H9/1000)</f>
        <v>4.3387079895806524</v>
      </c>
      <c r="R9" s="99">
        <v>1.1878735084409726</v>
      </c>
    </row>
    <row r="10" spans="1:18" x14ac:dyDescent="0.2">
      <c r="A10" s="102" t="s">
        <v>3</v>
      </c>
      <c r="B10" s="103"/>
      <c r="C10" s="31"/>
      <c r="D10" s="32"/>
      <c r="E10" s="32"/>
      <c r="F10" s="32"/>
      <c r="G10" s="32"/>
      <c r="H10" s="32"/>
      <c r="I10" s="32"/>
      <c r="J10" s="32"/>
      <c r="K10" s="31"/>
      <c r="L10" s="32"/>
      <c r="M10" s="31"/>
      <c r="N10" s="31"/>
      <c r="O10" s="31"/>
      <c r="P10" s="31"/>
      <c r="Q10" s="31"/>
      <c r="R10" s="33"/>
    </row>
    <row r="11" spans="1:18" ht="15" x14ac:dyDescent="0.25">
      <c r="A11" s="105">
        <v>2010</v>
      </c>
      <c r="B11" s="106"/>
      <c r="C11" s="107">
        <v>4101</v>
      </c>
      <c r="D11" s="17">
        <v>4101</v>
      </c>
      <c r="E11" s="17">
        <v>23315</v>
      </c>
      <c r="F11" s="17">
        <v>890918</v>
      </c>
      <c r="G11" s="17">
        <v>916040</v>
      </c>
      <c r="H11" s="17">
        <f>G11/365.25</f>
        <v>2507.98083504449</v>
      </c>
      <c r="I11" s="17">
        <v>8</v>
      </c>
      <c r="J11" s="17">
        <v>37999356</v>
      </c>
      <c r="K11" s="108">
        <v>2662077920</v>
      </c>
      <c r="L11" s="17">
        <f>K11/365.25</f>
        <v>7288372.1286789868</v>
      </c>
      <c r="M11" s="99">
        <v>0.10792288164041518</v>
      </c>
      <c r="N11" s="99">
        <v>217.24408680809557</v>
      </c>
      <c r="O11" s="99">
        <v>5.6851987320165813</v>
      </c>
      <c r="P11" s="99">
        <v>38.212223890199439</v>
      </c>
      <c r="Q11" s="99">
        <f>I11/(H11/1000)</f>
        <v>3.1898170385572686</v>
      </c>
      <c r="R11" s="99">
        <v>0.87332430898214053</v>
      </c>
    </row>
    <row r="12" spans="1:18" ht="15" x14ac:dyDescent="0.25">
      <c r="A12" s="105">
        <v>2011</v>
      </c>
      <c r="B12" s="106"/>
      <c r="C12" s="107">
        <v>37298</v>
      </c>
      <c r="D12" s="17">
        <v>37298</v>
      </c>
      <c r="E12" s="17">
        <v>173193</v>
      </c>
      <c r="F12" s="17">
        <v>6598749</v>
      </c>
      <c r="G12" s="17">
        <v>6858604</v>
      </c>
      <c r="H12" s="17">
        <f>G12/365.25</f>
        <v>18777.83436002738</v>
      </c>
      <c r="I12" s="17">
        <v>63</v>
      </c>
      <c r="J12" s="17">
        <v>43398880</v>
      </c>
      <c r="K12" s="108">
        <v>12606143428</v>
      </c>
      <c r="L12" s="17">
        <f>K12/365.25</f>
        <v>34513739.707049966</v>
      </c>
      <c r="M12" s="99">
        <v>0.85942310031963953</v>
      </c>
      <c r="N12" s="99">
        <v>176.91964716606788</v>
      </c>
      <c r="O12" s="99">
        <v>4.6434929486835754</v>
      </c>
      <c r="P12" s="99">
        <v>38.100552562747914</v>
      </c>
      <c r="Q12" s="99">
        <f>I12/(H12/1000)</f>
        <v>3.3550194762665986</v>
      </c>
      <c r="R12" s="99">
        <v>0.91855427139400381</v>
      </c>
    </row>
    <row r="13" spans="1:18" ht="15" x14ac:dyDescent="0.25">
      <c r="A13" s="105">
        <v>2012</v>
      </c>
      <c r="B13" s="106"/>
      <c r="C13" s="107">
        <v>17072</v>
      </c>
      <c r="D13" s="17">
        <v>17072</v>
      </c>
      <c r="E13" s="17">
        <v>47289</v>
      </c>
      <c r="F13" s="17">
        <v>1714474</v>
      </c>
      <c r="G13" s="17">
        <v>1768548</v>
      </c>
      <c r="H13" s="17">
        <f>G13/365.25</f>
        <v>4842.0205338809037</v>
      </c>
      <c r="I13" s="17">
        <v>18</v>
      </c>
      <c r="J13" s="17">
        <v>40422565</v>
      </c>
      <c r="K13" s="108">
        <v>10598151091</v>
      </c>
      <c r="L13" s="17">
        <f>K13/365.25</f>
        <v>29016156.306639288</v>
      </c>
      <c r="M13" s="99">
        <v>0.42233836472277303</v>
      </c>
      <c r="N13" s="99">
        <v>100.42607778819119</v>
      </c>
      <c r="O13" s="99">
        <v>2.7699742268041239</v>
      </c>
      <c r="P13" s="99">
        <v>36.255239061938298</v>
      </c>
      <c r="Q13" s="99">
        <f>I13/(H13/1000)</f>
        <v>3.7174563540260146</v>
      </c>
      <c r="R13" s="99">
        <v>1.0177840804999356</v>
      </c>
    </row>
    <row r="14" spans="1:18" x14ac:dyDescent="0.2">
      <c r="A14" s="102" t="s">
        <v>86</v>
      </c>
      <c r="B14" s="31"/>
      <c r="C14" s="31"/>
      <c r="D14" s="31"/>
      <c r="E14" s="31"/>
      <c r="F14" s="31"/>
      <c r="G14" s="31"/>
      <c r="H14" s="31"/>
      <c r="I14" s="32"/>
      <c r="J14" s="31"/>
      <c r="K14" s="31"/>
      <c r="L14" s="31"/>
      <c r="M14" s="31"/>
      <c r="N14" s="31"/>
      <c r="O14" s="31"/>
      <c r="P14" s="31"/>
      <c r="Q14" s="31"/>
      <c r="R14" s="33"/>
    </row>
    <row r="15" spans="1:18" ht="15" x14ac:dyDescent="0.25">
      <c r="A15" s="105">
        <v>2010</v>
      </c>
      <c r="B15" s="106"/>
      <c r="C15" s="107">
        <v>4092</v>
      </c>
      <c r="D15" s="17">
        <v>4092</v>
      </c>
      <c r="E15" s="17">
        <v>23268</v>
      </c>
      <c r="F15" s="17">
        <v>889078</v>
      </c>
      <c r="G15" s="17">
        <v>912785</v>
      </c>
      <c r="H15" s="17">
        <f>G15/365.25</f>
        <v>2499.069130732375</v>
      </c>
      <c r="I15" s="17">
        <v>24</v>
      </c>
      <c r="J15" s="17">
        <v>37990146</v>
      </c>
      <c r="K15" s="108">
        <v>2661064494</v>
      </c>
      <c r="L15" s="17">
        <f>K15/365.25</f>
        <v>7285597.5195071865</v>
      </c>
      <c r="M15" s="99">
        <v>0.10771214198545065</v>
      </c>
      <c r="N15" s="99">
        <v>217.27223851417401</v>
      </c>
      <c r="O15" s="99">
        <v>5.6862170087976542</v>
      </c>
      <c r="P15" s="99">
        <v>38.21033178614406</v>
      </c>
      <c r="Q15" s="99">
        <f>I15/(H15/1000)</f>
        <v>9.6035758694544722</v>
      </c>
      <c r="R15" s="99">
        <v>2.6293157753468779</v>
      </c>
    </row>
    <row r="16" spans="1:18" ht="15" x14ac:dyDescent="0.25">
      <c r="A16" s="105">
        <v>2011</v>
      </c>
      <c r="B16" s="106"/>
      <c r="C16" s="107">
        <v>37208</v>
      </c>
      <c r="D16" s="17">
        <v>37208</v>
      </c>
      <c r="E16" s="17">
        <v>172805</v>
      </c>
      <c r="F16" s="17">
        <v>6584885</v>
      </c>
      <c r="G16" s="17">
        <v>6840003</v>
      </c>
      <c r="H16" s="17">
        <f>G16/365.25</f>
        <v>18726.907597535934</v>
      </c>
      <c r="I16" s="17">
        <v>174</v>
      </c>
      <c r="J16" s="17">
        <v>43396691</v>
      </c>
      <c r="K16" s="108">
        <v>12601196960</v>
      </c>
      <c r="L16" s="17">
        <f>K16/365.25</f>
        <v>34500197.015742645</v>
      </c>
      <c r="M16" s="99">
        <v>0.85739256018390897</v>
      </c>
      <c r="N16" s="99">
        <v>176.97497849924747</v>
      </c>
      <c r="O16" s="99">
        <v>4.6442969253923891</v>
      </c>
      <c r="P16" s="99">
        <v>38.105870779201993</v>
      </c>
      <c r="Q16" s="99">
        <f>I16/(H16/1000)</f>
        <v>9.2914432932266262</v>
      </c>
      <c r="R16" s="99">
        <v>2.54385853339538</v>
      </c>
    </row>
    <row r="17" spans="1:18" ht="15" x14ac:dyDescent="0.25">
      <c r="A17" s="105">
        <v>2012</v>
      </c>
      <c r="B17" s="106"/>
      <c r="C17" s="107">
        <v>17030</v>
      </c>
      <c r="D17" s="17">
        <v>17030</v>
      </c>
      <c r="E17" s="17">
        <v>47176</v>
      </c>
      <c r="F17" s="17">
        <v>1710781</v>
      </c>
      <c r="G17" s="17">
        <v>1763705</v>
      </c>
      <c r="H17" s="17">
        <f>G17/365.25</f>
        <v>4828.761122518823</v>
      </c>
      <c r="I17" s="17">
        <v>38</v>
      </c>
      <c r="J17" s="17">
        <v>40420249</v>
      </c>
      <c r="K17" s="108">
        <v>10593882914</v>
      </c>
      <c r="L17" s="17">
        <f>K17/365.25</f>
        <v>29004470.674880218</v>
      </c>
      <c r="M17" s="99">
        <v>0.42132348071383724</v>
      </c>
      <c r="N17" s="99">
        <v>100.45689958896065</v>
      </c>
      <c r="O17" s="99">
        <v>2.7701702877275398</v>
      </c>
      <c r="P17" s="99">
        <v>36.263799389520095</v>
      </c>
      <c r="Q17" s="99">
        <f>I17/(H17/1000)</f>
        <v>7.8695133256411927</v>
      </c>
      <c r="R17" s="99">
        <v>2.15455532529533</v>
      </c>
    </row>
    <row r="18" spans="1:18" x14ac:dyDescent="0.2">
      <c r="A18" s="20" t="s">
        <v>87</v>
      </c>
      <c r="B18" s="22"/>
      <c r="C18" s="22"/>
      <c r="D18" s="22"/>
      <c r="E18" s="22"/>
      <c r="F18" s="22"/>
      <c r="G18" s="22"/>
      <c r="H18" s="22"/>
      <c r="I18" s="21"/>
      <c r="J18" s="22"/>
      <c r="K18" s="22"/>
      <c r="L18" s="22"/>
      <c r="M18" s="22"/>
      <c r="N18" s="22"/>
      <c r="O18" s="22"/>
      <c r="P18" s="22"/>
      <c r="Q18" s="22"/>
      <c r="R18" s="100"/>
    </row>
    <row r="19" spans="1:18" x14ac:dyDescent="0.2">
      <c r="A19" s="102" t="s">
        <v>6</v>
      </c>
      <c r="B19" s="31"/>
      <c r="C19" s="31"/>
      <c r="D19" s="31"/>
      <c r="E19" s="31"/>
      <c r="F19" s="31"/>
      <c r="G19" s="31"/>
      <c r="H19" s="31"/>
      <c r="I19" s="31"/>
      <c r="J19" s="31"/>
      <c r="K19" s="31"/>
      <c r="L19" s="31"/>
      <c r="M19" s="31"/>
      <c r="N19" s="31"/>
      <c r="O19" s="31"/>
      <c r="P19" s="31"/>
      <c r="Q19" s="31"/>
      <c r="R19" s="33"/>
    </row>
    <row r="20" spans="1:18" ht="15" x14ac:dyDescent="0.25">
      <c r="A20" s="105">
        <v>2010</v>
      </c>
      <c r="B20" s="106"/>
      <c r="C20" s="107">
        <v>3657</v>
      </c>
      <c r="D20" s="17">
        <v>3657</v>
      </c>
      <c r="E20" s="17">
        <v>20887</v>
      </c>
      <c r="F20" s="17">
        <v>802656</v>
      </c>
      <c r="G20" s="17">
        <v>824342</v>
      </c>
      <c r="H20" s="17">
        <f>G20/365.25</f>
        <v>2256.9253935660508</v>
      </c>
      <c r="I20" s="17">
        <v>15</v>
      </c>
      <c r="J20" s="17">
        <v>31028167</v>
      </c>
      <c r="K20" s="108">
        <v>2233156550</v>
      </c>
      <c r="L20" s="17">
        <f>K20/365.25</f>
        <v>6114049.4182067076</v>
      </c>
      <c r="M20" s="99">
        <v>0.11786065222608863</v>
      </c>
      <c r="N20" s="99">
        <v>219.4848236259229</v>
      </c>
      <c r="O20" s="99">
        <v>5.7115121684440799</v>
      </c>
      <c r="P20" s="99">
        <v>38.428496193804762</v>
      </c>
      <c r="Q20" s="99">
        <f>I20/(H20/1000)</f>
        <v>6.6462099468424514</v>
      </c>
      <c r="R20" s="99">
        <v>1.8196331134407806</v>
      </c>
    </row>
    <row r="21" spans="1:18" ht="15" x14ac:dyDescent="0.25">
      <c r="A21" s="105">
        <v>2011</v>
      </c>
      <c r="B21" s="106"/>
      <c r="C21" s="107">
        <v>34081</v>
      </c>
      <c r="D21" s="17">
        <v>34081</v>
      </c>
      <c r="E21" s="17">
        <v>159987</v>
      </c>
      <c r="F21" s="17">
        <v>6123903</v>
      </c>
      <c r="G21" s="17">
        <v>6361789</v>
      </c>
      <c r="H21" s="17">
        <f>G21/365.25</f>
        <v>17417.629021218345</v>
      </c>
      <c r="I21" s="17">
        <v>102</v>
      </c>
      <c r="J21" s="17">
        <v>35573525</v>
      </c>
      <c r="K21" s="108">
        <v>10923159258</v>
      </c>
      <c r="L21" s="17">
        <f>K21/365.25</f>
        <v>29905980.172484599</v>
      </c>
      <c r="M21" s="99">
        <v>0.95804393857510606</v>
      </c>
      <c r="N21" s="99">
        <v>179.68671693905696</v>
      </c>
      <c r="O21" s="99">
        <v>4.6943164813239049</v>
      </c>
      <c r="P21" s="99">
        <v>38.27750379718352</v>
      </c>
      <c r="Q21" s="99">
        <f>I21/(H21/1000)</f>
        <v>5.8561357504940821</v>
      </c>
      <c r="R21" s="99">
        <v>1.6033225874042663</v>
      </c>
    </row>
    <row r="22" spans="1:18" ht="15" x14ac:dyDescent="0.25">
      <c r="A22" s="105">
        <v>2012</v>
      </c>
      <c r="B22" s="106"/>
      <c r="C22" s="107">
        <v>15585</v>
      </c>
      <c r="D22" s="17">
        <v>15585</v>
      </c>
      <c r="E22" s="17">
        <v>44025</v>
      </c>
      <c r="F22" s="17">
        <v>1601126</v>
      </c>
      <c r="G22" s="17">
        <v>1649974</v>
      </c>
      <c r="H22" s="17">
        <f>G22/365.25</f>
        <v>4517.3826146475021</v>
      </c>
      <c r="I22" s="17">
        <v>19</v>
      </c>
      <c r="J22" s="17">
        <v>35248794</v>
      </c>
      <c r="K22" s="108">
        <v>9233472829</v>
      </c>
      <c r="L22" s="17">
        <f>K22/365.25</f>
        <v>25279870.85284052</v>
      </c>
      <c r="M22" s="99">
        <v>0.44214278650214245</v>
      </c>
      <c r="N22" s="99">
        <v>102.73506576836702</v>
      </c>
      <c r="O22" s="99">
        <v>2.8248315688161694</v>
      </c>
      <c r="P22" s="99">
        <v>36.368563316297561</v>
      </c>
      <c r="Q22" s="99">
        <f>I22/(H22/1000)</f>
        <v>4.2059753668845685</v>
      </c>
      <c r="R22" s="99">
        <v>1.1515332968883147</v>
      </c>
    </row>
    <row r="23" spans="1:18" x14ac:dyDescent="0.2">
      <c r="A23" s="102" t="s">
        <v>3</v>
      </c>
      <c r="B23" s="31"/>
      <c r="C23" s="31"/>
      <c r="D23" s="31"/>
      <c r="E23" s="31"/>
      <c r="F23" s="31"/>
      <c r="G23" s="31"/>
      <c r="H23" s="31"/>
      <c r="I23" s="32"/>
      <c r="J23" s="31"/>
      <c r="K23" s="31"/>
      <c r="L23" s="31"/>
      <c r="M23" s="31"/>
      <c r="N23" s="31"/>
      <c r="O23" s="31"/>
      <c r="P23" s="31"/>
      <c r="Q23" s="31"/>
      <c r="R23" s="33"/>
    </row>
    <row r="24" spans="1:18" ht="15" x14ac:dyDescent="0.25">
      <c r="A24" s="105">
        <v>2010</v>
      </c>
      <c r="B24" s="106"/>
      <c r="C24" s="107">
        <v>3646</v>
      </c>
      <c r="D24" s="17">
        <v>3646</v>
      </c>
      <c r="E24" s="17">
        <v>20763</v>
      </c>
      <c r="F24" s="17">
        <v>798546</v>
      </c>
      <c r="G24" s="17">
        <v>821113</v>
      </c>
      <c r="H24" s="17">
        <f>G24/365.25</f>
        <v>2248.084873374401</v>
      </c>
      <c r="I24" s="17">
        <v>7</v>
      </c>
      <c r="J24" s="17">
        <v>31032070</v>
      </c>
      <c r="K24" s="108">
        <v>2233623902</v>
      </c>
      <c r="L24" s="17">
        <f>K24/365.25</f>
        <v>6115328.9582477752</v>
      </c>
      <c r="M24" s="99">
        <v>0.11749135652246208</v>
      </c>
      <c r="N24" s="99">
        <v>219.01974766867801</v>
      </c>
      <c r="O24" s="99">
        <v>5.6947339550191991</v>
      </c>
      <c r="P24" s="99">
        <v>38.460049125848869</v>
      </c>
      <c r="Q24" s="99">
        <f>I24/(H24/1000)</f>
        <v>3.1137614433092642</v>
      </c>
      <c r="R24" s="99">
        <v>0.85250142185058575</v>
      </c>
    </row>
    <row r="25" spans="1:18" ht="15" x14ac:dyDescent="0.25">
      <c r="A25" s="105">
        <v>2011</v>
      </c>
      <c r="B25" s="106"/>
      <c r="C25" s="107">
        <v>34078</v>
      </c>
      <c r="D25" s="17">
        <v>34078</v>
      </c>
      <c r="E25" s="17">
        <v>159769</v>
      </c>
      <c r="F25" s="17">
        <v>6116167</v>
      </c>
      <c r="G25" s="17">
        <v>6355743</v>
      </c>
      <c r="H25" s="17">
        <f>G25/365.25</f>
        <v>17401.075975359341</v>
      </c>
      <c r="I25" s="17">
        <v>57</v>
      </c>
      <c r="J25" s="17">
        <v>35574194</v>
      </c>
      <c r="K25" s="108">
        <v>10925603851</v>
      </c>
      <c r="L25" s="17">
        <f>K25/365.25</f>
        <v>29912673.103353865</v>
      </c>
      <c r="M25" s="99">
        <v>0.95794159103084664</v>
      </c>
      <c r="N25" s="99">
        <v>179.47552673278949</v>
      </c>
      <c r="O25" s="99">
        <v>4.6883326486296149</v>
      </c>
      <c r="P25" s="99">
        <v>38.281312394769948</v>
      </c>
      <c r="Q25" s="99">
        <f>I25/(H25/1000)</f>
        <v>3.2756595098322889</v>
      </c>
      <c r="R25" s="99">
        <v>0.89682669673710846</v>
      </c>
    </row>
    <row r="26" spans="1:18" ht="15" x14ac:dyDescent="0.25">
      <c r="A26" s="105">
        <v>2012</v>
      </c>
      <c r="B26" s="106"/>
      <c r="C26" s="107">
        <v>15591</v>
      </c>
      <c r="D26" s="17">
        <v>15591</v>
      </c>
      <c r="E26" s="17">
        <v>44032</v>
      </c>
      <c r="F26" s="17">
        <v>1601519</v>
      </c>
      <c r="G26" s="17">
        <v>1650964</v>
      </c>
      <c r="H26" s="17">
        <f>G26/365.25</f>
        <v>4520.0930869267622</v>
      </c>
      <c r="I26" s="17">
        <v>17</v>
      </c>
      <c r="J26" s="17">
        <v>35250190</v>
      </c>
      <c r="K26" s="108">
        <v>9235540437</v>
      </c>
      <c r="L26" s="17">
        <f>K26/365.25</f>
        <v>25285531.655030802</v>
      </c>
      <c r="M26" s="99">
        <v>0.44229548833637489</v>
      </c>
      <c r="N26" s="99">
        <v>102.72073632223719</v>
      </c>
      <c r="O26" s="99">
        <v>2.824193444936181</v>
      </c>
      <c r="P26" s="99">
        <v>36.371706940406973</v>
      </c>
      <c r="Q26" s="99">
        <f>I26/(H26/1000)</f>
        <v>3.7609844914849755</v>
      </c>
      <c r="R26" s="99">
        <v>1.0297014350403764</v>
      </c>
    </row>
    <row r="27" spans="1:18" x14ac:dyDescent="0.2">
      <c r="A27" s="102" t="s">
        <v>86</v>
      </c>
      <c r="B27" s="31"/>
      <c r="C27" s="31"/>
      <c r="D27" s="31"/>
      <c r="E27" s="31"/>
      <c r="F27" s="31"/>
      <c r="G27" s="31"/>
      <c r="H27" s="31"/>
      <c r="I27" s="32"/>
      <c r="J27" s="31"/>
      <c r="K27" s="31"/>
      <c r="L27" s="31"/>
      <c r="M27" s="31"/>
      <c r="N27" s="31"/>
      <c r="O27" s="31"/>
      <c r="P27" s="31"/>
      <c r="Q27" s="31"/>
      <c r="R27" s="33"/>
    </row>
    <row r="28" spans="1:18" ht="15" x14ac:dyDescent="0.25">
      <c r="A28" s="105">
        <v>2010</v>
      </c>
      <c r="B28" s="106"/>
      <c r="C28" s="107">
        <v>3638</v>
      </c>
      <c r="D28" s="17">
        <v>3638</v>
      </c>
      <c r="E28" s="17">
        <v>20724</v>
      </c>
      <c r="F28" s="17">
        <v>796926</v>
      </c>
      <c r="G28" s="17">
        <v>818105</v>
      </c>
      <c r="H28" s="17">
        <f>G28/365.25</f>
        <v>2239.8494182067079</v>
      </c>
      <c r="I28" s="17">
        <v>21</v>
      </c>
      <c r="J28" s="17">
        <v>31024503</v>
      </c>
      <c r="K28" s="108">
        <v>2232761421</v>
      </c>
      <c r="L28" s="17">
        <f>K28/365.25</f>
        <v>6112967.6139630387</v>
      </c>
      <c r="M28" s="99">
        <v>0.1172621524348029</v>
      </c>
      <c r="N28" s="99">
        <v>219.05607476635515</v>
      </c>
      <c r="O28" s="99">
        <v>5.6965365585486527</v>
      </c>
      <c r="P28" s="99">
        <v>38.454255935147657</v>
      </c>
      <c r="Q28" s="99">
        <f>I28/(H28/1000)</f>
        <v>9.3756302675084484</v>
      </c>
      <c r="R28" s="99">
        <v>2.5669076707757563</v>
      </c>
    </row>
    <row r="29" spans="1:18" ht="15" x14ac:dyDescent="0.25">
      <c r="A29" s="105">
        <v>2011</v>
      </c>
      <c r="B29" s="106"/>
      <c r="C29" s="107">
        <v>33993</v>
      </c>
      <c r="D29" s="17">
        <v>33993</v>
      </c>
      <c r="E29" s="17">
        <v>159397</v>
      </c>
      <c r="F29" s="17">
        <v>6103023</v>
      </c>
      <c r="G29" s="17">
        <v>6338189</v>
      </c>
      <c r="H29" s="17">
        <f>G29/365.25</f>
        <v>17353.015742642026</v>
      </c>
      <c r="I29" s="17">
        <v>157</v>
      </c>
      <c r="J29" s="17">
        <v>35572626</v>
      </c>
      <c r="K29" s="108">
        <v>10921207323</v>
      </c>
      <c r="L29" s="17">
        <f>K29/365.25</f>
        <v>29900636.065708417</v>
      </c>
      <c r="M29" s="99">
        <v>0.95559433818577244</v>
      </c>
      <c r="N29" s="99">
        <v>179.53764010237401</v>
      </c>
      <c r="O29" s="99">
        <v>4.6891124643308917</v>
      </c>
      <c r="P29" s="99">
        <v>38.288192375013331</v>
      </c>
      <c r="Q29" s="99">
        <f>I29/(H29/1000)</f>
        <v>9.0474187500562078</v>
      </c>
      <c r="R29" s="99">
        <v>2.4770482546355121</v>
      </c>
    </row>
    <row r="30" spans="1:18" ht="15" x14ac:dyDescent="0.25">
      <c r="A30" s="105">
        <v>2012</v>
      </c>
      <c r="B30" s="106"/>
      <c r="C30" s="107">
        <v>15545</v>
      </c>
      <c r="D30" s="17">
        <v>15545</v>
      </c>
      <c r="E30" s="17">
        <v>43914</v>
      </c>
      <c r="F30" s="17">
        <v>1597519</v>
      </c>
      <c r="G30" s="17">
        <v>1645840</v>
      </c>
      <c r="H30" s="17">
        <f>G30/365.25</f>
        <v>4506.0643394934978</v>
      </c>
      <c r="I30" s="17">
        <v>36</v>
      </c>
      <c r="J30" s="17">
        <v>35247402</v>
      </c>
      <c r="K30" s="108">
        <v>9231739192</v>
      </c>
      <c r="L30" s="17">
        <f>K30/365.25</f>
        <v>25275124.413415469</v>
      </c>
      <c r="M30" s="99">
        <v>0.44102541231265779</v>
      </c>
      <c r="N30" s="99">
        <v>102.76738501125764</v>
      </c>
      <c r="O30" s="99">
        <v>2.8249597941460278</v>
      </c>
      <c r="P30" s="99">
        <v>36.378353144782984</v>
      </c>
      <c r="Q30" s="99">
        <f>I30/(H30/1000)</f>
        <v>7.9892334613328151</v>
      </c>
      <c r="R30" s="99">
        <v>2.1873329120692167</v>
      </c>
    </row>
    <row r="31" spans="1:18" x14ac:dyDescent="0.2">
      <c r="A31" s="12" t="s">
        <v>178</v>
      </c>
      <c r="B31" s="12"/>
      <c r="C31" s="12"/>
      <c r="D31" s="12"/>
      <c r="E31" s="12"/>
      <c r="F31" s="12"/>
      <c r="G31" s="12"/>
      <c r="H31" s="12"/>
      <c r="I31" s="12"/>
      <c r="J31" s="12"/>
      <c r="K31" s="12"/>
      <c r="L31" s="12"/>
      <c r="M31" s="12"/>
      <c r="N31" s="12"/>
      <c r="O31" s="12"/>
      <c r="P31" s="12"/>
      <c r="Q31" s="12"/>
      <c r="R31" s="12"/>
    </row>
    <row r="32" spans="1:18" x14ac:dyDescent="0.2">
      <c r="A32" s="13" t="s">
        <v>85</v>
      </c>
      <c r="B32" s="14"/>
      <c r="C32" s="14"/>
      <c r="D32" s="14"/>
      <c r="E32" s="14"/>
      <c r="F32" s="14"/>
      <c r="G32" s="14"/>
      <c r="H32" s="14"/>
      <c r="I32" s="14"/>
      <c r="J32" s="14"/>
      <c r="K32" s="14"/>
      <c r="L32" s="14"/>
      <c r="M32" s="14"/>
      <c r="N32" s="14"/>
      <c r="O32" s="14"/>
      <c r="P32" s="14"/>
      <c r="Q32" s="14"/>
      <c r="R32" s="14"/>
    </row>
    <row r="33" spans="1:18" ht="15" x14ac:dyDescent="0.2">
      <c r="A33" s="102" t="s">
        <v>6</v>
      </c>
      <c r="B33" s="31"/>
      <c r="C33" s="31"/>
      <c r="D33" s="31"/>
      <c r="E33" s="31"/>
      <c r="F33" s="31"/>
      <c r="G33" s="31"/>
      <c r="H33" s="31"/>
      <c r="I33" s="110"/>
      <c r="J33" s="31"/>
      <c r="K33" s="31"/>
      <c r="L33" s="31"/>
      <c r="M33" s="31"/>
      <c r="N33" s="31"/>
      <c r="O33" s="31"/>
      <c r="P33" s="31"/>
      <c r="Q33" s="31"/>
      <c r="R33" s="33"/>
    </row>
    <row r="34" spans="1:18" ht="15" x14ac:dyDescent="0.25">
      <c r="A34" s="105">
        <v>2010</v>
      </c>
      <c r="B34" s="106"/>
      <c r="C34" s="107">
        <v>1381</v>
      </c>
      <c r="D34" s="17">
        <v>1381</v>
      </c>
      <c r="E34" s="17">
        <v>7095</v>
      </c>
      <c r="F34" s="17">
        <v>257694</v>
      </c>
      <c r="G34" s="17">
        <v>265059</v>
      </c>
      <c r="H34" s="17">
        <f>G34/365.25</f>
        <v>725.6919917864476</v>
      </c>
      <c r="I34" s="17">
        <v>9</v>
      </c>
      <c r="J34" s="17">
        <v>37598198</v>
      </c>
      <c r="K34" s="108">
        <v>2631173100</v>
      </c>
      <c r="L34" s="17">
        <f>K34/365.25</f>
        <v>7203759.3429158106</v>
      </c>
      <c r="M34" s="99">
        <v>3.6730483732225677E-2</v>
      </c>
      <c r="N34" s="99">
        <v>186.59956553222304</v>
      </c>
      <c r="O34" s="99">
        <v>5.1375814627081828</v>
      </c>
      <c r="P34" s="99">
        <v>36.320507399577167</v>
      </c>
      <c r="Q34" s="99">
        <f>I34/(H34/1000)</f>
        <v>12.40195579097484</v>
      </c>
      <c r="R34" s="99">
        <v>3.3954704424297986</v>
      </c>
    </row>
    <row r="35" spans="1:18" ht="15" x14ac:dyDescent="0.25">
      <c r="A35" s="105">
        <v>2011</v>
      </c>
      <c r="B35" s="106"/>
      <c r="C35" s="107">
        <v>20129</v>
      </c>
      <c r="D35" s="17">
        <v>20129</v>
      </c>
      <c r="E35" s="17">
        <v>84108</v>
      </c>
      <c r="F35" s="17">
        <v>3083930</v>
      </c>
      <c r="G35" s="17">
        <v>3206736</v>
      </c>
      <c r="H35" s="17">
        <f>G35/365.25</f>
        <v>8779.5646817248453</v>
      </c>
      <c r="I35" s="17">
        <v>49</v>
      </c>
      <c r="J35" s="17">
        <v>43058986</v>
      </c>
      <c r="K35" s="108">
        <v>12462206359</v>
      </c>
      <c r="L35" s="17">
        <f>K35/365.25</f>
        <v>34119661.489390828</v>
      </c>
      <c r="M35" s="99">
        <v>0.46747501206832875</v>
      </c>
      <c r="N35" s="99">
        <v>153.20830642356799</v>
      </c>
      <c r="O35" s="99">
        <v>4.178449003924686</v>
      </c>
      <c r="P35" s="99">
        <v>36.666309982403575</v>
      </c>
      <c r="Q35" s="99">
        <f>I35/(H35/1000)</f>
        <v>5.581142320415525</v>
      </c>
      <c r="R35" s="99">
        <v>1.5280334895045928</v>
      </c>
    </row>
    <row r="36" spans="1:18" ht="15" x14ac:dyDescent="0.25">
      <c r="A36" s="105">
        <v>2012</v>
      </c>
      <c r="B36" s="106"/>
      <c r="C36" s="107">
        <v>13366</v>
      </c>
      <c r="D36" s="17">
        <v>13366</v>
      </c>
      <c r="E36" s="17">
        <v>35935</v>
      </c>
      <c r="F36" s="17">
        <v>1277984</v>
      </c>
      <c r="G36" s="17">
        <v>1309965</v>
      </c>
      <c r="H36" s="17">
        <f>G36/365.25</f>
        <v>3586.4887063655033</v>
      </c>
      <c r="I36" s="17">
        <v>17</v>
      </c>
      <c r="J36" s="17">
        <v>40098622</v>
      </c>
      <c r="K36" s="108">
        <v>10478896189</v>
      </c>
      <c r="L36" s="17">
        <f>K36/365.25</f>
        <v>28689654.179329228</v>
      </c>
      <c r="M36" s="99">
        <v>0.33332816274833582</v>
      </c>
      <c r="N36" s="99">
        <v>95.614544366302553</v>
      </c>
      <c r="O36" s="99">
        <v>2.6885380816998352</v>
      </c>
      <c r="P36" s="99">
        <v>35.563767914289691</v>
      </c>
      <c r="Q36" s="99">
        <f>I36/(H36/1000)</f>
        <v>4.7400121377288702</v>
      </c>
      <c r="R36" s="99">
        <v>1.2977445962296703</v>
      </c>
    </row>
    <row r="37" spans="1:18" x14ac:dyDescent="0.2">
      <c r="A37" s="102" t="s">
        <v>3</v>
      </c>
      <c r="B37" s="31"/>
      <c r="C37" s="31"/>
      <c r="D37" s="31"/>
      <c r="E37" s="31"/>
      <c r="F37" s="31"/>
      <c r="G37" s="31"/>
      <c r="H37" s="31"/>
      <c r="I37" s="32"/>
      <c r="J37" s="31"/>
      <c r="K37" s="31"/>
      <c r="L37" s="31"/>
      <c r="M37" s="31"/>
      <c r="N37" s="31"/>
      <c r="O37" s="31"/>
      <c r="P37" s="31"/>
      <c r="Q37" s="31"/>
      <c r="R37" s="33"/>
    </row>
    <row r="38" spans="1:18" ht="15" x14ac:dyDescent="0.25">
      <c r="A38" s="105">
        <v>2010</v>
      </c>
      <c r="B38" s="106"/>
      <c r="C38" s="107">
        <v>1375</v>
      </c>
      <c r="D38" s="17">
        <v>1375</v>
      </c>
      <c r="E38" s="17">
        <v>7038</v>
      </c>
      <c r="F38" s="17">
        <v>256074</v>
      </c>
      <c r="G38" s="17">
        <v>262822</v>
      </c>
      <c r="H38" s="17">
        <f>G38/365.25</f>
        <v>719.56741957563315</v>
      </c>
      <c r="I38" s="17">
        <v>4</v>
      </c>
      <c r="J38" s="17">
        <v>37602799</v>
      </c>
      <c r="K38" s="108">
        <v>2631693178</v>
      </c>
      <c r="L38" s="17">
        <f>K38/365.25</f>
        <v>7205183.2388774808</v>
      </c>
      <c r="M38" s="99">
        <v>3.6566426876892856E-2</v>
      </c>
      <c r="N38" s="99">
        <v>186.23563636363636</v>
      </c>
      <c r="O38" s="99">
        <v>5.1185454545454547</v>
      </c>
      <c r="P38" s="99">
        <v>36.384484228474001</v>
      </c>
      <c r="Q38" s="99">
        <f>I38/(H38/1000)</f>
        <v>5.5588953740554441</v>
      </c>
      <c r="R38" s="99">
        <v>1.5219426075442695</v>
      </c>
    </row>
    <row r="39" spans="1:18" ht="15" x14ac:dyDescent="0.25">
      <c r="A39" s="105">
        <v>2011</v>
      </c>
      <c r="B39" s="106"/>
      <c r="C39" s="107">
        <v>20118</v>
      </c>
      <c r="D39" s="17">
        <v>20118</v>
      </c>
      <c r="E39" s="17">
        <v>83930</v>
      </c>
      <c r="F39" s="17">
        <v>3077578</v>
      </c>
      <c r="G39" s="17">
        <v>3201614</v>
      </c>
      <c r="H39" s="17">
        <f>G39/365.25</f>
        <v>8765.541409993155</v>
      </c>
      <c r="I39" s="17">
        <v>33</v>
      </c>
      <c r="J39" s="17">
        <v>43059981</v>
      </c>
      <c r="K39" s="108">
        <v>12464809962</v>
      </c>
      <c r="L39" s="17">
        <f>K39/365.25</f>
        <v>34126789.765913755</v>
      </c>
      <c r="M39" s="99">
        <v>0.46720875236800502</v>
      </c>
      <c r="N39" s="99">
        <v>152.97633959638134</v>
      </c>
      <c r="O39" s="99">
        <v>4.171885873347251</v>
      </c>
      <c r="P39" s="99">
        <v>36.668390325271062</v>
      </c>
      <c r="Q39" s="99">
        <f>I39/(H39/1000)</f>
        <v>3.7647417833630166</v>
      </c>
      <c r="R39" s="99">
        <v>1.0307301254929544</v>
      </c>
    </row>
    <row r="40" spans="1:18" ht="15" x14ac:dyDescent="0.25">
      <c r="A40" s="105">
        <v>2012</v>
      </c>
      <c r="B40" s="106"/>
      <c r="C40" s="107">
        <v>13364</v>
      </c>
      <c r="D40" s="17">
        <v>13364</v>
      </c>
      <c r="E40" s="17">
        <v>35928</v>
      </c>
      <c r="F40" s="17">
        <v>1277807</v>
      </c>
      <c r="G40" s="17">
        <v>1310102</v>
      </c>
      <c r="H40" s="17">
        <f>G40/365.25</f>
        <v>3586.8637919233402</v>
      </c>
      <c r="I40" s="17">
        <v>12</v>
      </c>
      <c r="J40" s="17">
        <v>40099738</v>
      </c>
      <c r="K40" s="108">
        <v>10481093769</v>
      </c>
      <c r="L40" s="17">
        <f>K40/365.25</f>
        <v>28695670.825462013</v>
      </c>
      <c r="M40" s="99">
        <v>0.33326901038605289</v>
      </c>
      <c r="N40" s="99">
        <v>95.615609099072131</v>
      </c>
      <c r="O40" s="99">
        <v>2.6884166417240349</v>
      </c>
      <c r="P40" s="99">
        <v>35.565770429748383</v>
      </c>
      <c r="Q40" s="99">
        <f>I40/(H40/1000)</f>
        <v>3.3455410342095497</v>
      </c>
      <c r="R40" s="99">
        <v>0.91595921538933611</v>
      </c>
    </row>
    <row r="41" spans="1:18" x14ac:dyDescent="0.2">
      <c r="A41" s="102" t="s">
        <v>86</v>
      </c>
      <c r="B41" s="33"/>
      <c r="C41" s="34"/>
      <c r="D41" s="34"/>
      <c r="E41" s="34"/>
      <c r="F41" s="34"/>
      <c r="G41" s="34"/>
      <c r="H41" s="34"/>
      <c r="I41" s="35"/>
      <c r="J41" s="34"/>
      <c r="K41" s="34"/>
      <c r="L41" s="34"/>
      <c r="M41" s="34"/>
      <c r="N41" s="34"/>
      <c r="O41" s="34"/>
      <c r="P41" s="34"/>
      <c r="Q41" s="34"/>
      <c r="R41" s="33"/>
    </row>
    <row r="42" spans="1:18" ht="15" x14ac:dyDescent="0.25">
      <c r="A42" s="105">
        <v>2010</v>
      </c>
      <c r="B42" s="106"/>
      <c r="C42" s="107">
        <v>1373</v>
      </c>
      <c r="D42" s="17">
        <v>1373</v>
      </c>
      <c r="E42" s="17">
        <v>7032</v>
      </c>
      <c r="F42" s="17">
        <v>255804</v>
      </c>
      <c r="G42" s="17">
        <v>262184</v>
      </c>
      <c r="H42" s="17">
        <f>G42/365.25</f>
        <v>717.82067077344288</v>
      </c>
      <c r="I42" s="17">
        <v>12</v>
      </c>
      <c r="J42" s="17">
        <v>37594410</v>
      </c>
      <c r="K42" s="108">
        <v>2630779545</v>
      </c>
      <c r="L42" s="17">
        <f>K42/365.25</f>
        <v>7202681.8480492812</v>
      </c>
      <c r="M42" s="99">
        <v>3.6521387089197568E-2</v>
      </c>
      <c r="N42" s="99">
        <v>186.31026948288419</v>
      </c>
      <c r="O42" s="99">
        <v>5.1216314639475602</v>
      </c>
      <c r="P42" s="99">
        <v>36.377133105802045</v>
      </c>
      <c r="Q42" s="99">
        <f>I42/(H42/1000)</f>
        <v>16.717267262685745</v>
      </c>
      <c r="R42" s="99">
        <v>4.5769383333841889</v>
      </c>
    </row>
    <row r="43" spans="1:18" ht="15" x14ac:dyDescent="0.25">
      <c r="A43" s="105">
        <v>2011</v>
      </c>
      <c r="B43" s="106"/>
      <c r="C43" s="107">
        <v>20086</v>
      </c>
      <c r="D43" s="17">
        <v>20086</v>
      </c>
      <c r="E43" s="17">
        <v>83803</v>
      </c>
      <c r="F43" s="17">
        <v>3073370</v>
      </c>
      <c r="G43" s="17">
        <v>3195079</v>
      </c>
      <c r="H43" s="17">
        <f>G43/365.25</f>
        <v>8747.6495550992477</v>
      </c>
      <c r="I43" s="17">
        <v>81</v>
      </c>
      <c r="J43" s="17">
        <v>43057768</v>
      </c>
      <c r="K43" s="108">
        <v>12460325567</v>
      </c>
      <c r="L43" s="17">
        <f>K43/365.25</f>
        <v>34114512.161533199</v>
      </c>
      <c r="M43" s="99">
        <v>0.46648957744395853</v>
      </c>
      <c r="N43" s="99">
        <v>153.01055461515483</v>
      </c>
      <c r="O43" s="99">
        <v>4.1722094991536389</v>
      </c>
      <c r="P43" s="99">
        <v>36.673746763242363</v>
      </c>
      <c r="Q43" s="99">
        <f>I43/(H43/1000)</f>
        <v>9.2596302000670399</v>
      </c>
      <c r="R43" s="99">
        <v>2.5351485831805722</v>
      </c>
    </row>
    <row r="44" spans="1:18" ht="15" x14ac:dyDescent="0.25">
      <c r="A44" s="105">
        <v>2012</v>
      </c>
      <c r="B44" s="106"/>
      <c r="C44" s="107">
        <v>13339</v>
      </c>
      <c r="D44" s="17">
        <v>13339</v>
      </c>
      <c r="E44" s="17">
        <v>35864</v>
      </c>
      <c r="F44" s="17">
        <v>1275614</v>
      </c>
      <c r="G44" s="17">
        <v>1307278</v>
      </c>
      <c r="H44" s="17">
        <f>G44/365.25</f>
        <v>3579.132101300479</v>
      </c>
      <c r="I44" s="17">
        <v>28</v>
      </c>
      <c r="J44" s="17">
        <v>40097375</v>
      </c>
      <c r="K44" s="108">
        <v>10477222770</v>
      </c>
      <c r="L44" s="17">
        <f>K44/365.25</f>
        <v>28685072.607802875</v>
      </c>
      <c r="M44" s="99">
        <v>0.33266516823108744</v>
      </c>
      <c r="N44" s="99">
        <v>95.630407076992284</v>
      </c>
      <c r="O44" s="99">
        <v>2.6886573206387285</v>
      </c>
      <c r="P44" s="99">
        <v>35.568090564354229</v>
      </c>
      <c r="Q44" s="99">
        <f>I44/(H44/1000)</f>
        <v>7.8231256090900327</v>
      </c>
      <c r="R44" s="99">
        <v>2.1418550606680444</v>
      </c>
    </row>
    <row r="45" spans="1:18" x14ac:dyDescent="0.2">
      <c r="A45" s="20" t="s">
        <v>87</v>
      </c>
      <c r="B45" s="100"/>
      <c r="C45" s="109"/>
      <c r="D45" s="109"/>
      <c r="E45" s="109"/>
      <c r="F45" s="109"/>
      <c r="G45" s="109"/>
      <c r="H45" s="109"/>
      <c r="I45" s="109"/>
      <c r="J45" s="109"/>
      <c r="K45" s="109"/>
      <c r="L45" s="109"/>
      <c r="M45" s="109"/>
      <c r="N45" s="109"/>
      <c r="O45" s="109"/>
      <c r="P45" s="109"/>
      <c r="Q45" s="109"/>
      <c r="R45" s="100"/>
    </row>
    <row r="46" spans="1:18" x14ac:dyDescent="0.2">
      <c r="A46" s="102" t="s">
        <v>6</v>
      </c>
      <c r="B46" s="33"/>
      <c r="C46" s="34"/>
      <c r="D46" s="34"/>
      <c r="E46" s="34"/>
      <c r="F46" s="34"/>
      <c r="G46" s="34"/>
      <c r="H46" s="34"/>
      <c r="I46" s="36"/>
      <c r="J46" s="34"/>
      <c r="K46" s="34"/>
      <c r="L46" s="34"/>
      <c r="M46" s="34"/>
      <c r="N46" s="34"/>
      <c r="O46" s="34"/>
      <c r="P46" s="34"/>
      <c r="Q46" s="34"/>
      <c r="R46" s="33"/>
    </row>
    <row r="47" spans="1:18" ht="15" x14ac:dyDescent="0.25">
      <c r="A47" s="105">
        <v>2010</v>
      </c>
      <c r="B47" s="106"/>
      <c r="C47" s="107">
        <v>1121</v>
      </c>
      <c r="D47" s="17">
        <v>1121</v>
      </c>
      <c r="E47" s="17">
        <v>5714</v>
      </c>
      <c r="F47" s="17">
        <v>207333</v>
      </c>
      <c r="G47" s="17">
        <v>213559</v>
      </c>
      <c r="H47" s="17">
        <f>G47/365.25</f>
        <v>584.69267624914437</v>
      </c>
      <c r="I47" s="17">
        <v>8</v>
      </c>
      <c r="J47" s="17">
        <v>30624742</v>
      </c>
      <c r="K47" s="108">
        <v>2202433652</v>
      </c>
      <c r="L47" s="17">
        <f>K47/365.25</f>
        <v>6029934.7077344283</v>
      </c>
      <c r="M47" s="99">
        <v>3.6604390005963147E-2</v>
      </c>
      <c r="N47" s="99">
        <v>184.95361284567352</v>
      </c>
      <c r="O47" s="99">
        <v>5.0972346119536125</v>
      </c>
      <c r="P47" s="99">
        <v>36.285089254462726</v>
      </c>
      <c r="Q47" s="99">
        <f>I47/(H47/1000)</f>
        <v>13.682401584573819</v>
      </c>
      <c r="R47" s="99">
        <v>3.7460373948182935</v>
      </c>
    </row>
    <row r="48" spans="1:18" ht="15" x14ac:dyDescent="0.25">
      <c r="A48" s="105">
        <v>2011</v>
      </c>
      <c r="B48" s="106"/>
      <c r="C48" s="107">
        <v>17024</v>
      </c>
      <c r="D48" s="17">
        <v>17024</v>
      </c>
      <c r="E48" s="17">
        <v>71895</v>
      </c>
      <c r="F48" s="17">
        <v>2645024</v>
      </c>
      <c r="G48" s="17">
        <v>2750577</v>
      </c>
      <c r="H48" s="17">
        <f>G48/365.25</f>
        <v>7530.6694045174536</v>
      </c>
      <c r="I48" s="17">
        <v>43</v>
      </c>
      <c r="J48" s="17">
        <v>35216463</v>
      </c>
      <c r="K48" s="108">
        <v>10774288711</v>
      </c>
      <c r="L48" s="17">
        <f>K48/365.25</f>
        <v>29498394.828199863</v>
      </c>
      <c r="M48" s="99">
        <v>0.48341027320091745</v>
      </c>
      <c r="N48" s="99">
        <v>155.37030075187971</v>
      </c>
      <c r="O48" s="99">
        <v>4.2231555451127818</v>
      </c>
      <c r="P48" s="99">
        <v>36.790096668753044</v>
      </c>
      <c r="Q48" s="99">
        <f>I48/(H48/1000)</f>
        <v>5.7099837597711316</v>
      </c>
      <c r="R48" s="99">
        <v>1.5633083531200909</v>
      </c>
    </row>
    <row r="49" spans="1:18" ht="15" x14ac:dyDescent="0.25">
      <c r="A49" s="105">
        <v>2012</v>
      </c>
      <c r="B49" s="106"/>
      <c r="C49" s="107">
        <v>11405</v>
      </c>
      <c r="D49" s="17">
        <v>11405</v>
      </c>
      <c r="E49" s="17">
        <v>31338</v>
      </c>
      <c r="F49" s="17">
        <v>1115318</v>
      </c>
      <c r="G49" s="17">
        <v>1141881</v>
      </c>
      <c r="H49" s="17">
        <f>G49/365.25</f>
        <v>3126.2997946611908</v>
      </c>
      <c r="I49" s="17">
        <v>15</v>
      </c>
      <c r="J49" s="17">
        <v>34891108</v>
      </c>
      <c r="K49" s="108">
        <v>9110074803</v>
      </c>
      <c r="L49" s="17">
        <f>K49/365.25</f>
        <v>24942025.470225874</v>
      </c>
      <c r="M49" s="99">
        <v>0.32687411359937324</v>
      </c>
      <c r="N49" s="99">
        <v>97.792021043402016</v>
      </c>
      <c r="O49" s="99">
        <v>2.7477422183252957</v>
      </c>
      <c r="P49" s="99">
        <v>35.589954687599722</v>
      </c>
      <c r="Q49" s="99">
        <f>I49/(H49/1000)</f>
        <v>4.7980043454615675</v>
      </c>
      <c r="R49" s="99">
        <v>1.3136219973885195</v>
      </c>
    </row>
    <row r="50" spans="1:18" s="38" customFormat="1" x14ac:dyDescent="0.2">
      <c r="A50" s="102" t="s">
        <v>3</v>
      </c>
      <c r="B50" s="33"/>
      <c r="C50" s="34"/>
      <c r="D50" s="34"/>
      <c r="E50" s="34"/>
      <c r="F50" s="34"/>
      <c r="G50" s="34"/>
      <c r="H50" s="34"/>
      <c r="I50" s="36"/>
      <c r="J50" s="34"/>
      <c r="K50" s="34"/>
      <c r="L50" s="34"/>
      <c r="M50" s="34"/>
      <c r="N50" s="34"/>
      <c r="O50" s="34"/>
      <c r="P50" s="34"/>
      <c r="Q50" s="34"/>
      <c r="R50" s="33"/>
    </row>
    <row r="51" spans="1:18" s="38" customFormat="1" ht="15" x14ac:dyDescent="0.25">
      <c r="A51" s="105">
        <v>2010</v>
      </c>
      <c r="B51" s="106"/>
      <c r="C51" s="107">
        <v>1117</v>
      </c>
      <c r="D51" s="17">
        <v>1117</v>
      </c>
      <c r="E51" s="17">
        <v>5659</v>
      </c>
      <c r="F51" s="17">
        <v>205773</v>
      </c>
      <c r="G51" s="17">
        <v>211960</v>
      </c>
      <c r="H51" s="17">
        <f>G51/365.25</f>
        <v>580.31485284052019</v>
      </c>
      <c r="I51" s="17">
        <v>3</v>
      </c>
      <c r="J51" s="17">
        <v>30628413</v>
      </c>
      <c r="K51" s="108">
        <v>2202868618</v>
      </c>
      <c r="L51" s="17">
        <f>K51/365.25</f>
        <v>6031125.579739904</v>
      </c>
      <c r="M51" s="99">
        <v>3.6469405058629709E-2</v>
      </c>
      <c r="N51" s="99">
        <v>184.2193375111907</v>
      </c>
      <c r="O51" s="99">
        <v>5.0662488809310657</v>
      </c>
      <c r="P51" s="99">
        <v>36.362078105672381</v>
      </c>
      <c r="Q51" s="99">
        <f>I51/(H51/1000)</f>
        <v>5.1696074731081332</v>
      </c>
      <c r="R51" s="99">
        <v>1.4153613889413097</v>
      </c>
    </row>
    <row r="52" spans="1:18" ht="15" x14ac:dyDescent="0.25">
      <c r="A52" s="105">
        <v>2011</v>
      </c>
      <c r="B52" s="106"/>
      <c r="C52" s="107">
        <v>17012</v>
      </c>
      <c r="D52" s="17">
        <v>17012</v>
      </c>
      <c r="E52" s="17">
        <v>71748</v>
      </c>
      <c r="F52" s="17">
        <v>2639542</v>
      </c>
      <c r="G52" s="17">
        <v>2746175</v>
      </c>
      <c r="H52" s="17">
        <f>G52/365.25</f>
        <v>7518.6173853524979</v>
      </c>
      <c r="I52" s="17">
        <v>28</v>
      </c>
      <c r="J52" s="17">
        <v>35217178</v>
      </c>
      <c r="K52" s="108">
        <v>10776559067</v>
      </c>
      <c r="L52" s="17">
        <f>K52/365.25</f>
        <v>29504610.724161532</v>
      </c>
      <c r="M52" s="99">
        <v>0.4830597159147732</v>
      </c>
      <c r="N52" s="99">
        <v>155.1576534211145</v>
      </c>
      <c r="O52" s="99">
        <v>4.2174935339760173</v>
      </c>
      <c r="P52" s="99">
        <v>36.789067291074318</v>
      </c>
      <c r="Q52" s="99">
        <f>I52/(H52/1000)</f>
        <v>3.724088960099047</v>
      </c>
      <c r="R52" s="99">
        <v>1.0195999890757144</v>
      </c>
    </row>
    <row r="53" spans="1:18" s="38" customFormat="1" ht="15" x14ac:dyDescent="0.25">
      <c r="A53" s="105">
        <v>2012</v>
      </c>
      <c r="B53" s="106"/>
      <c r="C53" s="107">
        <v>11407</v>
      </c>
      <c r="D53" s="17">
        <v>11407</v>
      </c>
      <c r="E53" s="17">
        <v>31335</v>
      </c>
      <c r="F53" s="17">
        <v>1115321</v>
      </c>
      <c r="G53" s="17">
        <v>1142222</v>
      </c>
      <c r="H53" s="17">
        <f>G53/365.25</f>
        <v>3127.2334017796029</v>
      </c>
      <c r="I53" s="17">
        <v>9</v>
      </c>
      <c r="J53" s="17">
        <v>34892499</v>
      </c>
      <c r="K53" s="108">
        <v>9111993990</v>
      </c>
      <c r="L53" s="17">
        <f>K53/365.25</f>
        <v>24947279.917864475</v>
      </c>
      <c r="M53" s="99">
        <v>0.32691840157393143</v>
      </c>
      <c r="N53" s="99">
        <v>97.775138073112998</v>
      </c>
      <c r="O53" s="99">
        <v>2.7469974577014113</v>
      </c>
      <c r="P53" s="99">
        <v>35.593457794798148</v>
      </c>
      <c r="Q53" s="99">
        <f>I53/(H53/1000)</f>
        <v>2.8779431669150131</v>
      </c>
      <c r="R53" s="99">
        <v>0.78793789648597201</v>
      </c>
    </row>
    <row r="54" spans="1:18" s="38" customFormat="1" x14ac:dyDescent="0.2">
      <c r="A54" s="102" t="s">
        <v>86</v>
      </c>
      <c r="B54" s="33"/>
      <c r="C54" s="34"/>
      <c r="D54" s="34"/>
      <c r="E54" s="34"/>
      <c r="F54" s="34"/>
      <c r="G54" s="34"/>
      <c r="H54" s="34"/>
      <c r="I54" s="37"/>
      <c r="J54" s="34"/>
      <c r="K54" s="34"/>
      <c r="L54" s="34"/>
      <c r="M54" s="34"/>
      <c r="N54" s="34"/>
      <c r="O54" s="34"/>
      <c r="P54" s="34"/>
      <c r="Q54" s="34"/>
      <c r="R54" s="33"/>
    </row>
    <row r="55" spans="1:18" s="38" customFormat="1" ht="15" x14ac:dyDescent="0.25">
      <c r="A55" s="105">
        <v>2010</v>
      </c>
      <c r="B55" s="106"/>
      <c r="C55" s="107">
        <v>1115</v>
      </c>
      <c r="D55" s="17">
        <v>1115</v>
      </c>
      <c r="E55" s="17">
        <v>5653</v>
      </c>
      <c r="F55" s="17">
        <v>205503</v>
      </c>
      <c r="G55" s="17">
        <v>211324</v>
      </c>
      <c r="H55" s="17">
        <f>G55/365.25</f>
        <v>578.57357973990418</v>
      </c>
      <c r="I55" s="17">
        <v>10</v>
      </c>
      <c r="J55" s="17">
        <v>30621653</v>
      </c>
      <c r="K55" s="108">
        <v>2202102662</v>
      </c>
      <c r="L55" s="17">
        <f>K55/365.25</f>
        <v>6029028.5065023955</v>
      </c>
      <c r="M55" s="99">
        <v>3.6412142740955236E-2</v>
      </c>
      <c r="N55" s="99">
        <v>184.30762331838565</v>
      </c>
      <c r="O55" s="99">
        <v>5.0699551569506722</v>
      </c>
      <c r="P55" s="99">
        <v>36.352909959313642</v>
      </c>
      <c r="Q55" s="99">
        <f>I55/(H55/1000)</f>
        <v>17.283886354602412</v>
      </c>
      <c r="R55" s="99">
        <v>4.7320701860650001</v>
      </c>
    </row>
    <row r="56" spans="1:18" ht="15" x14ac:dyDescent="0.25">
      <c r="A56" s="105">
        <v>2011</v>
      </c>
      <c r="B56" s="106"/>
      <c r="C56" s="107">
        <v>16986</v>
      </c>
      <c r="D56" s="17">
        <v>16986</v>
      </c>
      <c r="E56" s="17">
        <v>71637</v>
      </c>
      <c r="F56" s="17">
        <v>2635874</v>
      </c>
      <c r="G56" s="17">
        <v>2740443</v>
      </c>
      <c r="H56" s="17">
        <f>G56/365.25</f>
        <v>7502.9240246406571</v>
      </c>
      <c r="I56" s="17">
        <v>70</v>
      </c>
      <c r="J56" s="17">
        <v>35215592</v>
      </c>
      <c r="K56" s="108">
        <v>10772629819</v>
      </c>
      <c r="L56" s="17">
        <f>K56/365.25</f>
        <v>29493853.029431894</v>
      </c>
      <c r="M56" s="99">
        <v>0.48234316208570338</v>
      </c>
      <c r="N56" s="99">
        <v>155.17920640527493</v>
      </c>
      <c r="O56" s="99">
        <v>4.2174143412221827</v>
      </c>
      <c r="P56" s="99">
        <v>36.794868573502519</v>
      </c>
      <c r="Q56" s="99">
        <f>I56/(H56/1000)</f>
        <v>9.329695965214384</v>
      </c>
      <c r="R56" s="99">
        <v>2.5543315442065389</v>
      </c>
    </row>
    <row r="57" spans="1:18" s="38" customFormat="1" ht="15" x14ac:dyDescent="0.25">
      <c r="A57" s="105">
        <v>2012</v>
      </c>
      <c r="B57" s="106"/>
      <c r="C57" s="107">
        <v>11382</v>
      </c>
      <c r="D57" s="17">
        <v>11382</v>
      </c>
      <c r="E57" s="17">
        <v>31271</v>
      </c>
      <c r="F57" s="17">
        <v>1113068</v>
      </c>
      <c r="G57" s="17">
        <v>1139398</v>
      </c>
      <c r="H57" s="17">
        <f>G57/365.25</f>
        <v>3119.5017111567417</v>
      </c>
      <c r="I57" s="17">
        <v>24</v>
      </c>
      <c r="J57" s="17">
        <v>34889799</v>
      </c>
      <c r="K57" s="108">
        <v>9108595171</v>
      </c>
      <c r="L57" s="17">
        <f>K57/365.25</f>
        <v>24937974.458590008</v>
      </c>
      <c r="M57" s="99">
        <v>0.32622715883229936</v>
      </c>
      <c r="N57" s="99">
        <v>97.791952205236342</v>
      </c>
      <c r="O57" s="99">
        <v>2.747408188367598</v>
      </c>
      <c r="P57" s="99">
        <v>35.594256659524802</v>
      </c>
      <c r="Q57" s="99">
        <f>I57/(H57/1000)</f>
        <v>7.6935364113330031</v>
      </c>
      <c r="R57" s="99">
        <v>2.1063754719597543</v>
      </c>
    </row>
    <row r="58" spans="1:18" s="38" customFormat="1" x14ac:dyDescent="0.2">
      <c r="A58" s="12" t="s">
        <v>179</v>
      </c>
      <c r="B58" s="12"/>
      <c r="C58" s="12"/>
      <c r="D58" s="12"/>
      <c r="E58" s="12"/>
      <c r="F58" s="12"/>
      <c r="G58" s="12"/>
      <c r="H58" s="12"/>
      <c r="I58" s="12"/>
      <c r="J58" s="12"/>
      <c r="K58" s="12"/>
      <c r="L58" s="12"/>
      <c r="M58" s="12"/>
      <c r="N58" s="12"/>
      <c r="O58" s="12"/>
      <c r="P58" s="12"/>
      <c r="Q58" s="12"/>
      <c r="R58" s="12"/>
    </row>
    <row r="59" spans="1:18" x14ac:dyDescent="0.2">
      <c r="A59" s="13" t="s">
        <v>85</v>
      </c>
      <c r="B59" s="14"/>
      <c r="C59" s="14"/>
      <c r="D59" s="14"/>
      <c r="E59" s="14"/>
      <c r="F59" s="14"/>
      <c r="G59" s="14"/>
      <c r="H59" s="14"/>
      <c r="I59" s="14"/>
      <c r="J59" s="14"/>
      <c r="K59" s="14"/>
      <c r="L59" s="14"/>
      <c r="M59" s="14"/>
      <c r="N59" s="14"/>
      <c r="O59" s="14"/>
      <c r="P59" s="14"/>
      <c r="Q59" s="14"/>
      <c r="R59" s="14"/>
    </row>
    <row r="60" spans="1:18" s="38" customFormat="1" x14ac:dyDescent="0.2">
      <c r="A60" s="102" t="s">
        <v>6</v>
      </c>
      <c r="B60" s="33"/>
      <c r="C60" s="34"/>
      <c r="D60" s="34"/>
      <c r="E60" s="34"/>
      <c r="F60" s="34"/>
      <c r="G60" s="34"/>
      <c r="H60" s="34"/>
      <c r="I60" s="36"/>
      <c r="J60" s="34"/>
      <c r="K60" s="34"/>
      <c r="L60" s="34"/>
      <c r="M60" s="34"/>
      <c r="N60" s="34"/>
      <c r="O60" s="34"/>
      <c r="P60" s="34"/>
      <c r="Q60" s="34"/>
      <c r="R60" s="33"/>
    </row>
    <row r="61" spans="1:18" s="38" customFormat="1" ht="15" x14ac:dyDescent="0.25">
      <c r="A61" s="105">
        <v>2010</v>
      </c>
      <c r="B61" s="106"/>
      <c r="C61" s="107">
        <v>35286</v>
      </c>
      <c r="D61" s="17">
        <v>35286</v>
      </c>
      <c r="E61" s="17">
        <v>119173</v>
      </c>
      <c r="F61" s="17">
        <v>4330023</v>
      </c>
      <c r="G61" s="17">
        <v>4544159</v>
      </c>
      <c r="H61" s="17">
        <f>G61/365.25</f>
        <v>12441.229295003423</v>
      </c>
      <c r="I61" s="17">
        <v>136</v>
      </c>
      <c r="J61" s="17">
        <v>37598239</v>
      </c>
      <c r="K61" s="108">
        <v>2631204415</v>
      </c>
      <c r="L61" s="17">
        <f>K61/365.25</f>
        <v>7203845.0787132103</v>
      </c>
      <c r="M61" s="99">
        <v>0.9385014016214962</v>
      </c>
      <c r="N61" s="99">
        <v>122.71220880802585</v>
      </c>
      <c r="O61" s="99">
        <v>3.377345122711557</v>
      </c>
      <c r="P61" s="99">
        <v>36.333926308811563</v>
      </c>
      <c r="Q61" s="99">
        <f>I61/(H61/1000)</f>
        <v>10.931395666392834</v>
      </c>
      <c r="R61" s="99">
        <v>2.9928530229686063</v>
      </c>
    </row>
    <row r="62" spans="1:18" ht="15" x14ac:dyDescent="0.25">
      <c r="A62" s="105">
        <v>2011</v>
      </c>
      <c r="B62" s="106"/>
      <c r="C62" s="107">
        <v>151214</v>
      </c>
      <c r="D62" s="17">
        <v>151214</v>
      </c>
      <c r="E62" s="17">
        <v>504213</v>
      </c>
      <c r="F62" s="17">
        <v>18301689</v>
      </c>
      <c r="G62" s="17">
        <v>19228972</v>
      </c>
      <c r="H62" s="17">
        <f>G62/365.25</f>
        <v>52646.056125941133</v>
      </c>
      <c r="I62" s="17">
        <v>549</v>
      </c>
      <c r="J62" s="17">
        <v>43055564</v>
      </c>
      <c r="K62" s="108">
        <v>12463435890</v>
      </c>
      <c r="L62" s="17">
        <f>K62/365.25</f>
        <v>34123027.76180698</v>
      </c>
      <c r="M62" s="99">
        <v>3.512066407956008</v>
      </c>
      <c r="N62" s="99">
        <v>121.03171002684937</v>
      </c>
      <c r="O62" s="99">
        <v>3.3344333196661684</v>
      </c>
      <c r="P62" s="99">
        <v>36.297534970339917</v>
      </c>
      <c r="Q62" s="99">
        <f>I62/(H62/1000)</f>
        <v>10.428131571464142</v>
      </c>
      <c r="R62" s="99">
        <v>2.8550668231250218</v>
      </c>
    </row>
    <row r="63" spans="1:18" s="38" customFormat="1" ht="15" x14ac:dyDescent="0.25">
      <c r="A63" s="105">
        <v>2012</v>
      </c>
      <c r="B63" s="106"/>
      <c r="C63" s="107">
        <v>125806</v>
      </c>
      <c r="D63" s="17">
        <v>125806</v>
      </c>
      <c r="E63" s="17">
        <v>313321</v>
      </c>
      <c r="F63" s="17">
        <v>10998182</v>
      </c>
      <c r="G63" s="17">
        <v>11039013</v>
      </c>
      <c r="H63" s="17">
        <f>G63/365.25</f>
        <v>30223.1704312115</v>
      </c>
      <c r="I63" s="17">
        <v>395</v>
      </c>
      <c r="J63" s="17">
        <v>40052142</v>
      </c>
      <c r="K63" s="108">
        <v>10472614933</v>
      </c>
      <c r="L63" s="17">
        <f>K63/365.25</f>
        <v>28672457.037645448</v>
      </c>
      <c r="M63" s="99">
        <v>3.1410554771327837</v>
      </c>
      <c r="N63" s="99">
        <v>87.421760488370978</v>
      </c>
      <c r="O63" s="99">
        <v>2.4905091966996804</v>
      </c>
      <c r="P63" s="99">
        <v>35.101962524056795</v>
      </c>
      <c r="Q63" s="99">
        <f>I63/(H63/1000)</f>
        <v>13.069442893128217</v>
      </c>
      <c r="R63" s="99">
        <v>3.5782184512329138</v>
      </c>
    </row>
    <row r="64" spans="1:18" s="38" customFormat="1" x14ac:dyDescent="0.2">
      <c r="A64" s="102" t="s">
        <v>3</v>
      </c>
      <c r="B64" s="33"/>
      <c r="C64" s="34"/>
      <c r="D64" s="34"/>
      <c r="E64" s="34"/>
      <c r="F64" s="34"/>
      <c r="G64" s="34"/>
      <c r="H64" s="34"/>
      <c r="I64" s="37"/>
      <c r="J64" s="34"/>
      <c r="K64" s="34"/>
      <c r="L64" s="34"/>
      <c r="M64" s="34"/>
      <c r="N64" s="34"/>
      <c r="O64" s="34"/>
      <c r="P64" s="34"/>
      <c r="Q64" s="34"/>
      <c r="R64" s="33"/>
    </row>
    <row r="65" spans="1:18" s="38" customFormat="1" ht="15" x14ac:dyDescent="0.25">
      <c r="A65" s="105">
        <v>2010</v>
      </c>
      <c r="B65" s="106"/>
      <c r="C65" s="107">
        <v>35272</v>
      </c>
      <c r="D65" s="17">
        <v>35272</v>
      </c>
      <c r="E65" s="17">
        <v>118994</v>
      </c>
      <c r="F65" s="17">
        <v>4323973</v>
      </c>
      <c r="G65" s="17">
        <v>4545791</v>
      </c>
      <c r="H65" s="17">
        <f>G65/365.25</f>
        <v>12445.697467488022</v>
      </c>
      <c r="I65" s="17">
        <v>91</v>
      </c>
      <c r="J65" s="17">
        <v>37602840</v>
      </c>
      <c r="K65" s="108">
        <v>2631724367</v>
      </c>
      <c r="L65" s="17">
        <f>K65/365.25</f>
        <v>7205268.6297056815</v>
      </c>
      <c r="M65" s="99">
        <v>0.93801425636999758</v>
      </c>
      <c r="N65" s="99">
        <v>122.58939101837151</v>
      </c>
      <c r="O65" s="99">
        <v>3.3736107960988888</v>
      </c>
      <c r="P65" s="99">
        <v>36.337739717968972</v>
      </c>
      <c r="Q65" s="99">
        <f>I65/(H65/1000)</f>
        <v>7.3117637832447642</v>
      </c>
      <c r="R65" s="99">
        <v>2.0018518229280668</v>
      </c>
    </row>
    <row r="66" spans="1:18" ht="15" x14ac:dyDescent="0.25">
      <c r="A66" s="105">
        <v>2011</v>
      </c>
      <c r="B66" s="106"/>
      <c r="C66" s="107">
        <v>151284</v>
      </c>
      <c r="D66" s="17">
        <v>151284</v>
      </c>
      <c r="E66" s="17">
        <v>503839</v>
      </c>
      <c r="F66" s="17">
        <v>18292307</v>
      </c>
      <c r="G66" s="17">
        <v>19242924</v>
      </c>
      <c r="H66" s="17">
        <f>G66/365.25</f>
        <v>52684.254620123203</v>
      </c>
      <c r="I66" s="17">
        <v>383</v>
      </c>
      <c r="J66" s="17">
        <v>43056543</v>
      </c>
      <c r="K66" s="108">
        <v>12466037014</v>
      </c>
      <c r="L66" s="17">
        <f>K66/365.25</f>
        <v>34130149.251197807</v>
      </c>
      <c r="M66" s="99">
        <v>3.5136123213607746</v>
      </c>
      <c r="N66" s="99">
        <v>120.91369212871156</v>
      </c>
      <c r="O66" s="99">
        <v>3.330418286137331</v>
      </c>
      <c r="P66" s="99">
        <v>36.305857625154069</v>
      </c>
      <c r="Q66" s="99">
        <f>I66/(H66/1000)</f>
        <v>7.2697241853680863</v>
      </c>
      <c r="R66" s="99">
        <v>1.9903420083143288</v>
      </c>
    </row>
    <row r="67" spans="1:18" s="38" customFormat="1" ht="15" x14ac:dyDescent="0.25">
      <c r="A67" s="105">
        <v>2012</v>
      </c>
      <c r="B67" s="106"/>
      <c r="C67" s="107">
        <v>125909</v>
      </c>
      <c r="D67" s="17">
        <v>125909</v>
      </c>
      <c r="E67" s="17">
        <v>313294</v>
      </c>
      <c r="F67" s="17">
        <v>10999092</v>
      </c>
      <c r="G67" s="17">
        <v>11051741</v>
      </c>
      <c r="H67" s="17">
        <f>G67/365.25</f>
        <v>30258.017796030115</v>
      </c>
      <c r="I67" s="17">
        <v>242</v>
      </c>
      <c r="J67" s="17">
        <v>40053180</v>
      </c>
      <c r="K67" s="108">
        <v>10474787612</v>
      </c>
      <c r="L67" s="17">
        <f>K67/365.25</f>
        <v>28678405.508555785</v>
      </c>
      <c r="M67" s="99">
        <v>3.1435456560502812</v>
      </c>
      <c r="N67" s="99">
        <v>87.357472460268923</v>
      </c>
      <c r="O67" s="99">
        <v>2.4882573922436046</v>
      </c>
      <c r="P67" s="99">
        <v>35.107892267327173</v>
      </c>
      <c r="Q67" s="99">
        <f>I67/(H67/1000)</f>
        <v>7.9978801530003292</v>
      </c>
      <c r="R67" s="99">
        <v>2.189700247228016</v>
      </c>
    </row>
    <row r="68" spans="1:18" x14ac:dyDescent="0.2">
      <c r="A68" s="102" t="s">
        <v>86</v>
      </c>
      <c r="B68" s="33"/>
      <c r="C68" s="34"/>
      <c r="D68" s="34"/>
      <c r="E68" s="34"/>
      <c r="F68" s="34"/>
      <c r="G68" s="34"/>
      <c r="H68" s="34"/>
      <c r="I68" s="34"/>
      <c r="J68" s="34"/>
      <c r="K68" s="34"/>
      <c r="L68" s="34"/>
      <c r="M68" s="34"/>
      <c r="N68" s="34"/>
      <c r="O68" s="34"/>
      <c r="P68" s="34"/>
      <c r="Q68" s="34"/>
      <c r="R68" s="33"/>
    </row>
    <row r="69" spans="1:18" ht="15" x14ac:dyDescent="0.25">
      <c r="A69" s="105">
        <v>2010</v>
      </c>
      <c r="B69" s="106"/>
      <c r="C69" s="107">
        <v>35124</v>
      </c>
      <c r="D69" s="17">
        <v>35124</v>
      </c>
      <c r="E69" s="17">
        <v>118426</v>
      </c>
      <c r="F69" s="17">
        <v>4305002</v>
      </c>
      <c r="G69" s="17">
        <v>4514621</v>
      </c>
      <c r="H69" s="17">
        <f>G69/365.25</f>
        <v>12360.358658453115</v>
      </c>
      <c r="I69" s="17">
        <v>225</v>
      </c>
      <c r="J69" s="17">
        <v>37594451</v>
      </c>
      <c r="K69" s="108">
        <v>2630810685</v>
      </c>
      <c r="L69" s="17">
        <f>K69/365.25</f>
        <v>7202767.1047227923</v>
      </c>
      <c r="M69" s="99">
        <v>0.93428681802003166</v>
      </c>
      <c r="N69" s="99">
        <v>122.56582393804806</v>
      </c>
      <c r="O69" s="99">
        <v>3.371654709030862</v>
      </c>
      <c r="P69" s="99">
        <v>36.351831523483021</v>
      </c>
      <c r="Q69" s="99">
        <f>I69/(H69/1000)</f>
        <v>18.203355276112877</v>
      </c>
      <c r="R69" s="99">
        <v>4.9838070571150936</v>
      </c>
    </row>
    <row r="70" spans="1:18" ht="15" x14ac:dyDescent="0.25">
      <c r="A70" s="105">
        <v>2011</v>
      </c>
      <c r="B70" s="106"/>
      <c r="C70" s="107">
        <v>150575</v>
      </c>
      <c r="D70" s="17">
        <v>150575</v>
      </c>
      <c r="E70" s="17">
        <v>500955</v>
      </c>
      <c r="F70" s="17">
        <v>18198206</v>
      </c>
      <c r="G70" s="17">
        <v>19104526</v>
      </c>
      <c r="H70" s="17">
        <f>G70/365.25</f>
        <v>52305.341546885698</v>
      </c>
      <c r="I70" s="17">
        <v>917</v>
      </c>
      <c r="J70" s="17">
        <v>43054397</v>
      </c>
      <c r="K70" s="108">
        <v>12461556444</v>
      </c>
      <c r="L70" s="17">
        <f>K70/365.25</f>
        <v>34117882.11909651</v>
      </c>
      <c r="M70" s="99">
        <v>3.4973199136896516</v>
      </c>
      <c r="N70" s="99">
        <v>120.85808401129006</v>
      </c>
      <c r="O70" s="99">
        <v>3.3269467043001826</v>
      </c>
      <c r="P70" s="99">
        <v>36.327027377708575</v>
      </c>
      <c r="Q70" s="99">
        <f>I70/(H70/1000)</f>
        <v>17.531670244003958</v>
      </c>
      <c r="R70" s="99">
        <v>4.799909717728668</v>
      </c>
    </row>
    <row r="71" spans="1:18" ht="15" x14ac:dyDescent="0.25">
      <c r="A71" s="105">
        <v>2012</v>
      </c>
      <c r="B71" s="106"/>
      <c r="C71" s="107">
        <v>125278</v>
      </c>
      <c r="D71" s="17">
        <v>125278</v>
      </c>
      <c r="E71" s="17">
        <v>311436</v>
      </c>
      <c r="F71" s="17">
        <v>10941403</v>
      </c>
      <c r="G71" s="17">
        <v>10974821</v>
      </c>
      <c r="H71" s="17">
        <f>G71/365.25</f>
        <v>30047.422313483916</v>
      </c>
      <c r="I71" s="17">
        <v>627</v>
      </c>
      <c r="J71" s="17">
        <v>40051142</v>
      </c>
      <c r="K71" s="108">
        <v>10470982702</v>
      </c>
      <c r="L71" s="17">
        <f>K71/365.25</f>
        <v>28667988.232717317</v>
      </c>
      <c r="M71" s="99">
        <v>3.1279507585576458</v>
      </c>
      <c r="N71" s="99">
        <v>87.336986541930742</v>
      </c>
      <c r="O71" s="99">
        <v>2.485959226679864</v>
      </c>
      <c r="P71" s="99">
        <v>35.132107399273046</v>
      </c>
      <c r="Q71" s="99">
        <f>I71/(H71/1000)</f>
        <v>20.867014596411185</v>
      </c>
      <c r="R71" s="99">
        <v>5.713077233788141</v>
      </c>
    </row>
    <row r="72" spans="1:18" x14ac:dyDescent="0.2">
      <c r="A72" s="20" t="s">
        <v>87</v>
      </c>
      <c r="B72" s="100"/>
      <c r="C72" s="109"/>
      <c r="D72" s="109"/>
      <c r="E72" s="109"/>
      <c r="F72" s="109"/>
      <c r="G72" s="109"/>
      <c r="H72" s="109"/>
      <c r="I72" s="109"/>
      <c r="J72" s="109"/>
      <c r="K72" s="109"/>
      <c r="L72" s="109"/>
      <c r="M72" s="109"/>
      <c r="N72" s="109"/>
      <c r="O72" s="109"/>
      <c r="P72" s="109"/>
      <c r="Q72" s="109"/>
      <c r="R72" s="100"/>
    </row>
    <row r="73" spans="1:18" x14ac:dyDescent="0.2">
      <c r="A73" s="102" t="s">
        <v>6</v>
      </c>
      <c r="B73" s="33"/>
      <c r="C73" s="34"/>
      <c r="D73" s="34"/>
      <c r="E73" s="34"/>
      <c r="F73" s="34"/>
      <c r="G73" s="34"/>
      <c r="H73" s="34"/>
      <c r="I73" s="34"/>
      <c r="J73" s="34"/>
      <c r="K73" s="34"/>
      <c r="L73" s="34"/>
      <c r="M73" s="34"/>
      <c r="N73" s="34"/>
      <c r="O73" s="34"/>
      <c r="P73" s="34"/>
      <c r="Q73" s="34"/>
      <c r="R73" s="33"/>
    </row>
    <row r="74" spans="1:18" ht="15" x14ac:dyDescent="0.25">
      <c r="A74" s="105">
        <v>2010</v>
      </c>
      <c r="B74" s="106"/>
      <c r="C74" s="107">
        <v>27345</v>
      </c>
      <c r="D74" s="17">
        <v>27345</v>
      </c>
      <c r="E74" s="17">
        <v>95540</v>
      </c>
      <c r="F74" s="17">
        <v>3395957</v>
      </c>
      <c r="G74" s="17">
        <v>3568514</v>
      </c>
      <c r="H74" s="17">
        <f>G74/365.25</f>
        <v>9770.0588637919227</v>
      </c>
      <c r="I74" s="17">
        <v>104</v>
      </c>
      <c r="J74" s="17">
        <v>30624754</v>
      </c>
      <c r="K74" s="108">
        <v>2202458794</v>
      </c>
      <c r="L74" s="17">
        <f>K74/365.25</f>
        <v>6030003.5427789185</v>
      </c>
      <c r="M74" s="99">
        <v>0.89290513158081208</v>
      </c>
      <c r="N74" s="99">
        <v>124.18932163101115</v>
      </c>
      <c r="O74" s="99">
        <v>3.4938745657341377</v>
      </c>
      <c r="P74" s="99">
        <v>35.544871258111783</v>
      </c>
      <c r="Q74" s="99">
        <f>I74/(H74/1000)</f>
        <v>10.644766981438213</v>
      </c>
      <c r="R74" s="99">
        <v>2.914378365896841</v>
      </c>
    </row>
    <row r="75" spans="1:18" ht="15" x14ac:dyDescent="0.25">
      <c r="A75" s="105">
        <v>2011</v>
      </c>
      <c r="B75" s="106"/>
      <c r="C75" s="107">
        <v>122203</v>
      </c>
      <c r="D75" s="17">
        <v>122203</v>
      </c>
      <c r="E75" s="17">
        <v>418063</v>
      </c>
      <c r="F75" s="17">
        <v>14872160</v>
      </c>
      <c r="G75" s="17">
        <v>15630509</v>
      </c>
      <c r="H75" s="17">
        <f>G75/365.25</f>
        <v>42794.00136892539</v>
      </c>
      <c r="I75" s="17">
        <v>456</v>
      </c>
      <c r="J75" s="17">
        <v>35217096</v>
      </c>
      <c r="K75" s="108">
        <v>10777466426</v>
      </c>
      <c r="L75" s="17">
        <f>K75/365.25</f>
        <v>29507094.937713895</v>
      </c>
      <c r="M75" s="99">
        <v>3.4699908249107199</v>
      </c>
      <c r="N75" s="99">
        <v>121.70044925247335</v>
      </c>
      <c r="O75" s="99">
        <v>3.4210534929584382</v>
      </c>
      <c r="P75" s="99">
        <v>35.573968516706813</v>
      </c>
      <c r="Q75" s="99">
        <f>I75/(H75/1000)</f>
        <v>10.655699056249544</v>
      </c>
      <c r="R75" s="99">
        <v>2.9173714048595603</v>
      </c>
    </row>
    <row r="76" spans="1:18" ht="15" x14ac:dyDescent="0.25">
      <c r="A76" s="105">
        <v>2012</v>
      </c>
      <c r="B76" s="106"/>
      <c r="C76" s="107">
        <v>104910</v>
      </c>
      <c r="D76" s="17">
        <v>104910</v>
      </c>
      <c r="E76" s="17">
        <v>265518</v>
      </c>
      <c r="F76" s="17">
        <v>9134504</v>
      </c>
      <c r="G76" s="17">
        <v>9200974</v>
      </c>
      <c r="H76" s="17">
        <f>G76/365.25</f>
        <v>25190.893908282</v>
      </c>
      <c r="I76" s="17">
        <v>341</v>
      </c>
      <c r="J76" s="17">
        <v>34879328</v>
      </c>
      <c r="K76" s="108">
        <v>9112695096</v>
      </c>
      <c r="L76" s="17">
        <f>K76/365.25</f>
        <v>24949199.441478439</v>
      </c>
      <c r="M76" s="99">
        <v>3.0077987741048222</v>
      </c>
      <c r="N76" s="99">
        <v>87.06990753979602</v>
      </c>
      <c r="O76" s="99">
        <v>2.5309122104661137</v>
      </c>
      <c r="P76" s="99">
        <v>34.402579109514235</v>
      </c>
      <c r="Q76" s="99">
        <f>I76/(H76/1000)</f>
        <v>13.536637534243656</v>
      </c>
      <c r="R76" s="99">
        <v>3.7061293728250946</v>
      </c>
    </row>
    <row r="77" spans="1:18" x14ac:dyDescent="0.2">
      <c r="A77" s="102" t="s">
        <v>3</v>
      </c>
      <c r="B77" s="33"/>
      <c r="C77" s="34"/>
      <c r="D77" s="34"/>
      <c r="E77" s="34"/>
      <c r="F77" s="34"/>
      <c r="G77" s="34"/>
      <c r="H77" s="34"/>
      <c r="I77" s="34"/>
      <c r="J77" s="34"/>
      <c r="K77" s="34"/>
      <c r="L77" s="34"/>
      <c r="M77" s="34"/>
      <c r="N77" s="34"/>
      <c r="O77" s="34"/>
      <c r="P77" s="34"/>
      <c r="Q77" s="34"/>
      <c r="R77" s="33"/>
    </row>
    <row r="78" spans="1:18" ht="15" x14ac:dyDescent="0.25">
      <c r="A78" s="105">
        <v>2010</v>
      </c>
      <c r="B78" s="106"/>
      <c r="C78" s="107">
        <v>27338</v>
      </c>
      <c r="D78" s="17">
        <v>27338</v>
      </c>
      <c r="E78" s="17">
        <v>95415</v>
      </c>
      <c r="F78" s="17">
        <v>3392018</v>
      </c>
      <c r="G78" s="17">
        <v>3570967</v>
      </c>
      <c r="H78" s="17">
        <f>G78/365.25</f>
        <v>9776.7748117727588</v>
      </c>
      <c r="I78" s="17">
        <v>73</v>
      </c>
      <c r="J78" s="17">
        <v>30628425</v>
      </c>
      <c r="K78" s="108">
        <v>2202893660</v>
      </c>
      <c r="L78" s="17">
        <f>K78/365.25</f>
        <v>6031194.1409993153</v>
      </c>
      <c r="M78" s="99">
        <v>0.89256956568938817</v>
      </c>
      <c r="N78" s="99">
        <v>124.0770356280635</v>
      </c>
      <c r="O78" s="99">
        <v>3.4901967956690321</v>
      </c>
      <c r="P78" s="99">
        <v>35.550154587853065</v>
      </c>
      <c r="Q78" s="99">
        <f>I78/(H78/1000)</f>
        <v>7.4666749930761052</v>
      </c>
      <c r="R78" s="99">
        <v>2.0442642007052991</v>
      </c>
    </row>
    <row r="79" spans="1:18" ht="15" x14ac:dyDescent="0.25">
      <c r="A79" s="105">
        <v>2011</v>
      </c>
      <c r="B79" s="106"/>
      <c r="C79" s="107">
        <v>122273</v>
      </c>
      <c r="D79" s="17">
        <v>122273</v>
      </c>
      <c r="E79" s="17">
        <v>417738</v>
      </c>
      <c r="F79" s="17">
        <v>14864912</v>
      </c>
      <c r="G79" s="17">
        <v>15641554</v>
      </c>
      <c r="H79" s="17">
        <f>G79/365.25</f>
        <v>42824.240930869266</v>
      </c>
      <c r="I79" s="17">
        <v>327</v>
      </c>
      <c r="J79" s="17">
        <v>35217815</v>
      </c>
      <c r="K79" s="108">
        <v>10779738877</v>
      </c>
      <c r="L79" s="17">
        <f>K79/365.25</f>
        <v>29513316.569472965</v>
      </c>
      <c r="M79" s="99">
        <v>3.4719076126670547</v>
      </c>
      <c r="N79" s="99">
        <v>121.5714998405208</v>
      </c>
      <c r="O79" s="99">
        <v>3.4164369893598749</v>
      </c>
      <c r="P79" s="99">
        <v>35.5842944620791</v>
      </c>
      <c r="Q79" s="99">
        <f>I79/(H79/1000)</f>
        <v>7.6358621400405617</v>
      </c>
      <c r="R79" s="99">
        <v>2.0905851170542262</v>
      </c>
    </row>
    <row r="80" spans="1:18" ht="15" x14ac:dyDescent="0.25">
      <c r="A80" s="105">
        <v>2012</v>
      </c>
      <c r="B80" s="106"/>
      <c r="C80" s="107">
        <v>105019</v>
      </c>
      <c r="D80" s="17">
        <v>105019</v>
      </c>
      <c r="E80" s="17">
        <v>265526</v>
      </c>
      <c r="F80" s="17">
        <v>9135541</v>
      </c>
      <c r="G80" s="17">
        <v>9212981</v>
      </c>
      <c r="H80" s="17">
        <f>G80/365.25</f>
        <v>25223.767282683093</v>
      </c>
      <c r="I80" s="17">
        <v>209</v>
      </c>
      <c r="J80" s="17">
        <v>34880673</v>
      </c>
      <c r="K80" s="108">
        <v>9114608256</v>
      </c>
      <c r="L80" s="17">
        <f>K80/365.25</f>
        <v>24954437.38809035</v>
      </c>
      <c r="M80" s="99">
        <v>3.0108077329815282</v>
      </c>
      <c r="N80" s="99">
        <v>86.989411439834697</v>
      </c>
      <c r="O80" s="99">
        <v>2.528361534579457</v>
      </c>
      <c r="P80" s="99">
        <v>34.405448054051206</v>
      </c>
      <c r="Q80" s="99">
        <f>I80/(H80/1000)</f>
        <v>8.2858360393883377</v>
      </c>
      <c r="R80" s="99">
        <v>2.2685382722486893</v>
      </c>
    </row>
    <row r="81" spans="1:18" x14ac:dyDescent="0.2">
      <c r="A81" s="102" t="s">
        <v>86</v>
      </c>
      <c r="B81" s="33"/>
      <c r="C81" s="34"/>
      <c r="D81" s="34"/>
      <c r="E81" s="34"/>
      <c r="F81" s="34"/>
      <c r="G81" s="34"/>
      <c r="H81" s="34"/>
      <c r="I81" s="34"/>
      <c r="J81" s="34"/>
      <c r="K81" s="34"/>
      <c r="L81" s="34"/>
      <c r="M81" s="34"/>
      <c r="N81" s="34"/>
      <c r="O81" s="34"/>
      <c r="P81" s="34"/>
      <c r="Q81" s="34"/>
      <c r="R81" s="33"/>
    </row>
    <row r="82" spans="1:18" ht="15" x14ac:dyDescent="0.25">
      <c r="A82" s="105">
        <v>2010</v>
      </c>
      <c r="B82" s="106"/>
      <c r="C82" s="107">
        <v>27215</v>
      </c>
      <c r="D82" s="17">
        <v>27215</v>
      </c>
      <c r="E82" s="17">
        <v>94953</v>
      </c>
      <c r="F82" s="17">
        <v>3376483</v>
      </c>
      <c r="G82" s="17">
        <v>3545274</v>
      </c>
      <c r="H82" s="17">
        <f>G82/365.25</f>
        <v>9706.4312114989734</v>
      </c>
      <c r="I82" s="17">
        <v>176</v>
      </c>
      <c r="J82" s="17">
        <v>30621665</v>
      </c>
      <c r="K82" s="108">
        <v>2202127655</v>
      </c>
      <c r="L82" s="17">
        <f>K82/365.25</f>
        <v>6029096.9336071182</v>
      </c>
      <c r="M82" s="99">
        <v>0.88874984426875547</v>
      </c>
      <c r="N82" s="99">
        <v>124.06698511850082</v>
      </c>
      <c r="O82" s="99">
        <v>3.4889950395002756</v>
      </c>
      <c r="P82" s="99">
        <v>35.559518919886678</v>
      </c>
      <c r="Q82" s="99">
        <f>I82/(H82/1000)</f>
        <v>18.132307968298079</v>
      </c>
      <c r="R82" s="99">
        <v>4.9643553643526568</v>
      </c>
    </row>
    <row r="83" spans="1:18" ht="15" x14ac:dyDescent="0.25">
      <c r="A83" s="105">
        <v>2011</v>
      </c>
      <c r="B83" s="106"/>
      <c r="C83" s="107">
        <v>121658</v>
      </c>
      <c r="D83" s="17">
        <v>121658</v>
      </c>
      <c r="E83" s="17">
        <v>415242</v>
      </c>
      <c r="F83" s="17">
        <v>14783408</v>
      </c>
      <c r="G83" s="17">
        <v>15523521</v>
      </c>
      <c r="H83" s="17">
        <f>G83/365.25</f>
        <v>42501.084188911707</v>
      </c>
      <c r="I83" s="17">
        <v>772</v>
      </c>
      <c r="J83" s="17">
        <v>35216239</v>
      </c>
      <c r="K83" s="108">
        <v>10775801367</v>
      </c>
      <c r="L83" s="17">
        <f>K83/365.25</f>
        <v>29502536.254620124</v>
      </c>
      <c r="M83" s="99">
        <v>3.4545994533942141</v>
      </c>
      <c r="N83" s="99">
        <v>121.51611895641881</v>
      </c>
      <c r="O83" s="99">
        <v>3.4131910766246363</v>
      </c>
      <c r="P83" s="99">
        <v>35.601909248101109</v>
      </c>
      <c r="Q83" s="99">
        <f>I83/(H83/1000)</f>
        <v>18.16424250658082</v>
      </c>
      <c r="R83" s="99">
        <v>4.9730985644300674</v>
      </c>
    </row>
    <row r="84" spans="1:18" ht="15" x14ac:dyDescent="0.25">
      <c r="A84" s="105">
        <v>2012</v>
      </c>
      <c r="B84" s="106"/>
      <c r="C84" s="107">
        <v>104443</v>
      </c>
      <c r="D84" s="17">
        <v>104443</v>
      </c>
      <c r="E84" s="17">
        <v>263807</v>
      </c>
      <c r="F84" s="17">
        <v>9083301</v>
      </c>
      <c r="G84" s="17">
        <v>9143526</v>
      </c>
      <c r="H84" s="17">
        <f>G84/365.25</f>
        <v>25033.609856262832</v>
      </c>
      <c r="I84" s="17">
        <v>542</v>
      </c>
      <c r="J84" s="17">
        <v>34878125</v>
      </c>
      <c r="K84" s="108">
        <v>9111222403</v>
      </c>
      <c r="L84" s="17">
        <f>K84/365.25</f>
        <v>24945167.427789185</v>
      </c>
      <c r="M84" s="99">
        <v>2.9945130364662664</v>
      </c>
      <c r="N84" s="99">
        <v>86.968978294380662</v>
      </c>
      <c r="O84" s="99">
        <v>2.5258466340491945</v>
      </c>
      <c r="P84" s="99">
        <v>34.431614778986152</v>
      </c>
      <c r="Q84" s="99">
        <f>I84/(H84/1000)</f>
        <v>21.650892664383523</v>
      </c>
      <c r="R84" s="99">
        <v>5.9276913523295063</v>
      </c>
    </row>
    <row r="85" spans="1:18" x14ac:dyDescent="0.2">
      <c r="A85" s="12" t="s">
        <v>180</v>
      </c>
      <c r="B85" s="12"/>
      <c r="C85" s="12"/>
      <c r="D85" s="12"/>
      <c r="E85" s="12"/>
      <c r="F85" s="12"/>
      <c r="G85" s="12"/>
      <c r="H85" s="12"/>
      <c r="I85" s="12"/>
      <c r="J85" s="12"/>
      <c r="K85" s="12"/>
      <c r="L85" s="12"/>
      <c r="M85" s="12"/>
      <c r="N85" s="12"/>
      <c r="O85" s="12"/>
      <c r="P85" s="12"/>
      <c r="Q85" s="12"/>
      <c r="R85" s="12"/>
    </row>
    <row r="86" spans="1:18" x14ac:dyDescent="0.2">
      <c r="A86" s="13" t="s">
        <v>85</v>
      </c>
      <c r="B86" s="14"/>
      <c r="C86" s="14"/>
      <c r="D86" s="14"/>
      <c r="E86" s="14"/>
      <c r="F86" s="14"/>
      <c r="G86" s="14"/>
      <c r="H86" s="14"/>
      <c r="I86" s="14"/>
      <c r="J86" s="14"/>
      <c r="K86" s="14"/>
      <c r="L86" s="14"/>
      <c r="M86" s="14"/>
      <c r="N86" s="14"/>
      <c r="O86" s="14"/>
      <c r="P86" s="14"/>
      <c r="Q86" s="14"/>
      <c r="R86" s="14"/>
    </row>
    <row r="87" spans="1:18" x14ac:dyDescent="0.2">
      <c r="A87" s="102" t="s">
        <v>6</v>
      </c>
      <c r="B87" s="33"/>
      <c r="C87" s="34"/>
      <c r="D87" s="34"/>
      <c r="E87" s="34"/>
      <c r="F87" s="34"/>
      <c r="G87" s="34"/>
      <c r="H87" s="34"/>
      <c r="I87" s="34"/>
      <c r="J87" s="34"/>
      <c r="K87" s="34"/>
      <c r="L87" s="34"/>
      <c r="M87" s="34"/>
      <c r="N87" s="34"/>
      <c r="O87" s="34"/>
      <c r="P87" s="34"/>
      <c r="Q87" s="34"/>
      <c r="R87" s="33"/>
    </row>
    <row r="88" spans="1:18" ht="15" x14ac:dyDescent="0.25">
      <c r="A88" s="105">
        <v>2010</v>
      </c>
      <c r="B88" s="106"/>
      <c r="C88" s="107">
        <v>35261</v>
      </c>
      <c r="D88" s="17">
        <v>35261</v>
      </c>
      <c r="E88" s="17">
        <v>118738</v>
      </c>
      <c r="F88" s="17">
        <v>4313820</v>
      </c>
      <c r="G88" s="17">
        <v>4509505</v>
      </c>
      <c r="H88" s="17">
        <f>G88/365.25</f>
        <v>12346.351813826146</v>
      </c>
      <c r="I88" s="17">
        <v>136</v>
      </c>
      <c r="J88" s="17">
        <v>37598198</v>
      </c>
      <c r="K88" s="108">
        <v>2631173100</v>
      </c>
      <c r="L88" s="17">
        <f>K88/365.25</f>
        <v>7203759.3429158106</v>
      </c>
      <c r="M88" s="99">
        <v>0.93783749955250506</v>
      </c>
      <c r="N88" s="99">
        <v>122.33969541419698</v>
      </c>
      <c r="O88" s="99">
        <v>3.3674030798899635</v>
      </c>
      <c r="P88" s="99">
        <v>36.330576563526421</v>
      </c>
      <c r="Q88" s="99">
        <f>I88/(H88/1000)</f>
        <v>11.015399694644978</v>
      </c>
      <c r="R88" s="99">
        <v>3.0158520724558464</v>
      </c>
    </row>
    <row r="89" spans="1:18" ht="15" x14ac:dyDescent="0.25">
      <c r="A89" s="105">
        <v>2011</v>
      </c>
      <c r="B89" s="106"/>
      <c r="C89" s="107">
        <v>149509</v>
      </c>
      <c r="D89" s="17">
        <v>149509</v>
      </c>
      <c r="E89" s="17">
        <v>496507</v>
      </c>
      <c r="F89" s="17">
        <v>17999532</v>
      </c>
      <c r="G89" s="17">
        <v>18858847</v>
      </c>
      <c r="H89" s="17">
        <f>G89/365.25</f>
        <v>51632.709103353867</v>
      </c>
      <c r="I89" s="17">
        <v>539</v>
      </c>
      <c r="J89" s="17">
        <v>43044617</v>
      </c>
      <c r="K89" s="108">
        <v>12458927719</v>
      </c>
      <c r="L89" s="17">
        <f>K89/365.25</f>
        <v>34110685.062286109</v>
      </c>
      <c r="M89" s="99">
        <v>3.4733495247500983</v>
      </c>
      <c r="N89" s="99">
        <v>120.39095974155401</v>
      </c>
      <c r="O89" s="99">
        <v>3.3209171354232856</v>
      </c>
      <c r="P89" s="99">
        <v>36.252322726567805</v>
      </c>
      <c r="Q89" s="99">
        <f>I89/(H89/1000)</f>
        <v>10.439119104153081</v>
      </c>
      <c r="R89" s="99">
        <v>2.8580750456271269</v>
      </c>
    </row>
    <row r="90" spans="1:18" ht="15" x14ac:dyDescent="0.25">
      <c r="A90" s="105">
        <v>2012</v>
      </c>
      <c r="B90" s="106"/>
      <c r="C90" s="107">
        <v>123225</v>
      </c>
      <c r="D90" s="17">
        <v>123225</v>
      </c>
      <c r="E90" s="17">
        <v>305920</v>
      </c>
      <c r="F90" s="17">
        <v>10721346</v>
      </c>
      <c r="G90" s="17">
        <v>10747707</v>
      </c>
      <c r="H90" s="17">
        <f>G90/365.25</f>
        <v>29425.618069815195</v>
      </c>
      <c r="I90" s="17">
        <v>391</v>
      </c>
      <c r="J90" s="17">
        <v>40026778</v>
      </c>
      <c r="K90" s="108">
        <v>10463203708</v>
      </c>
      <c r="L90" s="17">
        <f>K90/365.25</f>
        <v>28646690.507871322</v>
      </c>
      <c r="M90" s="99">
        <v>3.0785640552931839</v>
      </c>
      <c r="N90" s="99">
        <v>87.006256847230674</v>
      </c>
      <c r="O90" s="99">
        <v>2.4826131061067152</v>
      </c>
      <c r="P90" s="99">
        <v>35.046240847280338</v>
      </c>
      <c r="Q90" s="99">
        <f>I90/(H90/1000)</f>
        <v>13.287741282861544</v>
      </c>
      <c r="R90" s="99">
        <v>3.6379852930490197</v>
      </c>
    </row>
    <row r="91" spans="1:18" x14ac:dyDescent="0.2">
      <c r="A91" s="102" t="s">
        <v>3</v>
      </c>
      <c r="B91" s="33"/>
      <c r="C91" s="34"/>
      <c r="D91" s="34"/>
      <c r="E91" s="34"/>
      <c r="F91" s="34"/>
      <c r="G91" s="34"/>
      <c r="H91" s="34"/>
      <c r="I91" s="34"/>
      <c r="J91" s="34"/>
      <c r="K91" s="34"/>
      <c r="L91" s="34"/>
      <c r="M91" s="34"/>
      <c r="N91" s="34"/>
      <c r="O91" s="34"/>
      <c r="P91" s="34"/>
      <c r="Q91" s="34"/>
      <c r="R91" s="33"/>
    </row>
    <row r="92" spans="1:18" ht="15" x14ac:dyDescent="0.25">
      <c r="A92" s="105">
        <v>2010</v>
      </c>
      <c r="B92" s="106"/>
      <c r="C92" s="107">
        <v>35247</v>
      </c>
      <c r="D92" s="17">
        <v>35247</v>
      </c>
      <c r="E92" s="17">
        <v>118564</v>
      </c>
      <c r="F92" s="17">
        <v>4307749</v>
      </c>
      <c r="G92" s="17">
        <v>4511369</v>
      </c>
      <c r="H92" s="17">
        <f>G92/365.25</f>
        <v>12351.455167693361</v>
      </c>
      <c r="I92" s="17">
        <v>89</v>
      </c>
      <c r="J92" s="17">
        <v>37602799</v>
      </c>
      <c r="K92" s="108">
        <v>2631693178</v>
      </c>
      <c r="L92" s="17">
        <f>K92/365.25</f>
        <v>7205183.2388774808</v>
      </c>
      <c r="M92" s="99">
        <v>0.93735043500352189</v>
      </c>
      <c r="N92" s="99">
        <v>122.21604675575226</v>
      </c>
      <c r="O92" s="99">
        <v>3.3638040116889383</v>
      </c>
      <c r="P92" s="99">
        <v>36.332689517897506</v>
      </c>
      <c r="Q92" s="99">
        <f>I92/(H92/1000)</f>
        <v>7.205628712703394</v>
      </c>
      <c r="R92" s="99">
        <v>1.9727936242856658</v>
      </c>
    </row>
    <row r="93" spans="1:18" ht="15" x14ac:dyDescent="0.25">
      <c r="A93" s="105">
        <v>2011</v>
      </c>
      <c r="B93" s="106"/>
      <c r="C93" s="107">
        <v>149573</v>
      </c>
      <c r="D93" s="17">
        <v>149573</v>
      </c>
      <c r="E93" s="17">
        <v>496122</v>
      </c>
      <c r="F93" s="17">
        <v>17989407</v>
      </c>
      <c r="G93" s="17">
        <v>18871332</v>
      </c>
      <c r="H93" s="17">
        <f>G93/365.25</f>
        <v>51666.891170431212</v>
      </c>
      <c r="I93" s="17">
        <v>376</v>
      </c>
      <c r="J93" s="17">
        <v>43045593</v>
      </c>
      <c r="K93" s="108">
        <v>12461525471</v>
      </c>
      <c r="L93" s="17">
        <f>K93/365.25</f>
        <v>34117797.319644079</v>
      </c>
      <c r="M93" s="99">
        <v>3.4747575669360624</v>
      </c>
      <c r="N93" s="99">
        <v>120.27175359189158</v>
      </c>
      <c r="O93" s="99">
        <v>3.3169221717823403</v>
      </c>
      <c r="P93" s="99">
        <v>36.260046923942092</v>
      </c>
      <c r="Q93" s="99">
        <f>I93/(H93/1000)</f>
        <v>7.2773877328849919</v>
      </c>
      <c r="R93" s="99">
        <v>1.9924401732744674</v>
      </c>
    </row>
    <row r="94" spans="1:18" ht="15" x14ac:dyDescent="0.25">
      <c r="A94" s="105">
        <v>2012</v>
      </c>
      <c r="B94" s="106"/>
      <c r="C94" s="107">
        <v>123323</v>
      </c>
      <c r="D94" s="17">
        <v>123323</v>
      </c>
      <c r="E94" s="17">
        <v>305892</v>
      </c>
      <c r="F94" s="17">
        <v>10722235</v>
      </c>
      <c r="G94" s="17">
        <v>10760635</v>
      </c>
      <c r="H94" s="17">
        <f>G94/365.25</f>
        <v>29461.013004791239</v>
      </c>
      <c r="I94" s="17">
        <v>234</v>
      </c>
      <c r="J94" s="17">
        <v>40027813</v>
      </c>
      <c r="K94" s="108">
        <v>10465371293</v>
      </c>
      <c r="L94" s="17">
        <f>K94/365.25</f>
        <v>28652625.032169748</v>
      </c>
      <c r="M94" s="99">
        <v>3.0809327504353035</v>
      </c>
      <c r="N94" s="99">
        <v>86.944325065073016</v>
      </c>
      <c r="O94" s="99">
        <v>2.4804132238106438</v>
      </c>
      <c r="P94" s="99">
        <v>35.052355079570567</v>
      </c>
      <c r="Q94" s="99">
        <f>I94/(H94/1000)</f>
        <v>7.9427004075502978</v>
      </c>
      <c r="R94" s="99">
        <v>2.1745928562766044</v>
      </c>
    </row>
    <row r="95" spans="1:18" x14ac:dyDescent="0.2">
      <c r="A95" s="102" t="s">
        <v>86</v>
      </c>
      <c r="B95" s="33"/>
      <c r="C95" s="34"/>
      <c r="D95" s="34"/>
      <c r="E95" s="34"/>
      <c r="F95" s="34"/>
      <c r="G95" s="34"/>
      <c r="H95" s="34"/>
      <c r="I95" s="34"/>
      <c r="J95" s="34"/>
      <c r="K95" s="34"/>
      <c r="L95" s="34"/>
      <c r="M95" s="34"/>
      <c r="N95" s="34"/>
      <c r="O95" s="34"/>
      <c r="P95" s="34"/>
      <c r="Q95" s="34"/>
      <c r="R95" s="33"/>
    </row>
    <row r="96" spans="1:18" ht="15" x14ac:dyDescent="0.25">
      <c r="A96" s="105">
        <v>2010</v>
      </c>
      <c r="B96" s="106"/>
      <c r="C96" s="107">
        <v>35099</v>
      </c>
      <c r="D96" s="17">
        <v>35099</v>
      </c>
      <c r="E96" s="17">
        <v>118001</v>
      </c>
      <c r="F96" s="17">
        <v>4289113</v>
      </c>
      <c r="G96" s="17">
        <v>4480621</v>
      </c>
      <c r="H96" s="17">
        <f>G96/365.25</f>
        <v>12267.271731690624</v>
      </c>
      <c r="I96" s="17">
        <v>223</v>
      </c>
      <c r="J96" s="17">
        <v>37594410</v>
      </c>
      <c r="K96" s="108">
        <v>2630779545</v>
      </c>
      <c r="L96" s="17">
        <f>K96/365.25</f>
        <v>7202681.8480492812</v>
      </c>
      <c r="M96" s="99">
        <v>0.93362284446012045</v>
      </c>
      <c r="N96" s="99">
        <v>122.20043306077096</v>
      </c>
      <c r="O96" s="99">
        <v>3.3619476338357219</v>
      </c>
      <c r="P96" s="99">
        <v>36.348107219430347</v>
      </c>
      <c r="Q96" s="99">
        <f>I96/(H96/1000)</f>
        <v>18.178451156658863</v>
      </c>
      <c r="R96" s="99">
        <v>4.9769886808100932</v>
      </c>
    </row>
    <row r="97" spans="1:18" ht="15" x14ac:dyDescent="0.25">
      <c r="A97" s="105">
        <v>2011</v>
      </c>
      <c r="B97" s="106"/>
      <c r="C97" s="107">
        <v>148880</v>
      </c>
      <c r="D97" s="17">
        <v>148880</v>
      </c>
      <c r="E97" s="17">
        <v>493322</v>
      </c>
      <c r="F97" s="17">
        <v>17898346</v>
      </c>
      <c r="G97" s="17">
        <v>18737322</v>
      </c>
      <c r="H97" s="17">
        <f>G97/365.25</f>
        <v>51299.991786447637</v>
      </c>
      <c r="I97" s="17">
        <v>900</v>
      </c>
      <c r="J97" s="17">
        <v>43043448</v>
      </c>
      <c r="K97" s="108">
        <v>12457056269</v>
      </c>
      <c r="L97" s="17">
        <f>K97/365.25</f>
        <v>34105561.311430529</v>
      </c>
      <c r="M97" s="99">
        <v>3.4588307144910884</v>
      </c>
      <c r="N97" s="99">
        <v>120.21994895217625</v>
      </c>
      <c r="O97" s="99">
        <v>3.3135545405695863</v>
      </c>
      <c r="P97" s="99">
        <v>36.281264569591464</v>
      </c>
      <c r="Q97" s="99">
        <f>I97/(H97/1000)</f>
        <v>17.54386245803963</v>
      </c>
      <c r="R97" s="99">
        <v>4.8032477640081117</v>
      </c>
    </row>
    <row r="98" spans="1:18" ht="15" x14ac:dyDescent="0.25">
      <c r="A98" s="105">
        <v>2012</v>
      </c>
      <c r="B98" s="106"/>
      <c r="C98" s="107">
        <v>122704</v>
      </c>
      <c r="D98" s="17">
        <v>122704</v>
      </c>
      <c r="E98" s="17">
        <v>304070</v>
      </c>
      <c r="F98" s="17">
        <v>10665775</v>
      </c>
      <c r="G98" s="17">
        <v>10685381</v>
      </c>
      <c r="H98" s="17">
        <f>G98/365.25</f>
        <v>29254.978781656398</v>
      </c>
      <c r="I98" s="17">
        <v>615</v>
      </c>
      <c r="J98" s="17">
        <v>40025763</v>
      </c>
      <c r="K98" s="108">
        <v>10461580492</v>
      </c>
      <c r="L98" s="17">
        <f>K98/365.25</f>
        <v>28642246.384668037</v>
      </c>
      <c r="M98" s="99">
        <v>3.0656255072514167</v>
      </c>
      <c r="N98" s="99">
        <v>86.922797952796969</v>
      </c>
      <c r="O98" s="99">
        <v>2.4780773242926064</v>
      </c>
      <c r="P98" s="99">
        <v>35.076709310356165</v>
      </c>
      <c r="Q98" s="99">
        <f>I98/(H98/1000)</f>
        <v>21.02206276032647</v>
      </c>
      <c r="R98" s="99">
        <v>5.7555271075500256</v>
      </c>
    </row>
    <row r="99" spans="1:18" x14ac:dyDescent="0.2">
      <c r="A99" s="20" t="s">
        <v>87</v>
      </c>
      <c r="B99" s="100"/>
      <c r="C99" s="109"/>
      <c r="D99" s="109"/>
      <c r="E99" s="109"/>
      <c r="F99" s="109"/>
      <c r="G99" s="109"/>
      <c r="H99" s="109"/>
      <c r="I99" s="109"/>
      <c r="J99" s="109"/>
      <c r="K99" s="109"/>
      <c r="L99" s="109"/>
      <c r="M99" s="109"/>
      <c r="N99" s="109"/>
      <c r="O99" s="109"/>
      <c r="P99" s="109"/>
      <c r="Q99" s="109"/>
      <c r="R99" s="100"/>
    </row>
    <row r="100" spans="1:18" x14ac:dyDescent="0.2">
      <c r="A100" s="102" t="s">
        <v>6</v>
      </c>
      <c r="B100" s="33"/>
      <c r="C100" s="34"/>
      <c r="D100" s="34"/>
      <c r="E100" s="34"/>
      <c r="F100" s="34"/>
      <c r="G100" s="34"/>
      <c r="H100" s="34"/>
      <c r="I100" s="34"/>
      <c r="J100" s="34"/>
      <c r="K100" s="34"/>
      <c r="L100" s="34"/>
      <c r="M100" s="34"/>
      <c r="N100" s="34"/>
      <c r="O100" s="34"/>
      <c r="P100" s="34"/>
      <c r="Q100" s="34"/>
      <c r="R100" s="33"/>
    </row>
    <row r="101" spans="1:18" ht="15" x14ac:dyDescent="0.25">
      <c r="A101" s="105">
        <v>2010</v>
      </c>
      <c r="B101" s="106"/>
      <c r="C101" s="107">
        <v>27322</v>
      </c>
      <c r="D101" s="17">
        <v>27322</v>
      </c>
      <c r="E101" s="17">
        <v>95169</v>
      </c>
      <c r="F101" s="17">
        <v>3382152</v>
      </c>
      <c r="G101" s="17">
        <v>3539532</v>
      </c>
      <c r="H101" s="17">
        <f>G101/365.25</f>
        <v>9690.710472279261</v>
      </c>
      <c r="I101" s="17">
        <v>104</v>
      </c>
      <c r="J101" s="17">
        <v>30624742</v>
      </c>
      <c r="K101" s="108">
        <v>2202433652</v>
      </c>
      <c r="L101" s="17">
        <f>K101/365.25</f>
        <v>6029934.7077344283</v>
      </c>
      <c r="M101" s="99">
        <v>0.89215445472161037</v>
      </c>
      <c r="N101" s="99">
        <v>123.78859527121001</v>
      </c>
      <c r="O101" s="99">
        <v>3.4832369519068882</v>
      </c>
      <c r="P101" s="99">
        <v>35.53837909403272</v>
      </c>
      <c r="Q101" s="99">
        <f>I101/(H101/1000)</f>
        <v>10.731927271741011</v>
      </c>
      <c r="R101" s="99">
        <v>2.938241552838059</v>
      </c>
    </row>
    <row r="102" spans="1:18" ht="15" x14ac:dyDescent="0.25">
      <c r="A102" s="105">
        <v>2011</v>
      </c>
      <c r="B102" s="106"/>
      <c r="C102" s="107">
        <v>120977</v>
      </c>
      <c r="D102" s="17">
        <v>120977</v>
      </c>
      <c r="E102" s="17">
        <v>412163</v>
      </c>
      <c r="F102" s="17">
        <v>14644801</v>
      </c>
      <c r="G102" s="17">
        <v>15347893</v>
      </c>
      <c r="H102" s="17">
        <f>G102/365.25</f>
        <v>42020.240930869266</v>
      </c>
      <c r="I102" s="17">
        <v>449</v>
      </c>
      <c r="J102" s="17">
        <v>35212760</v>
      </c>
      <c r="K102" s="108">
        <v>10774199621</v>
      </c>
      <c r="L102" s="17">
        <f>K102/365.25</f>
        <v>29498150.913073238</v>
      </c>
      <c r="M102" s="99">
        <v>3.4356011854793547</v>
      </c>
      <c r="N102" s="99">
        <v>121.05442356811625</v>
      </c>
      <c r="O102" s="99">
        <v>3.4069533878340512</v>
      </c>
      <c r="P102" s="99">
        <v>35.531576099746943</v>
      </c>
      <c r="Q102" s="99">
        <f>I102/(H102/1000)</f>
        <v>10.685326643859193</v>
      </c>
      <c r="R102" s="99">
        <v>2.9254829962653508</v>
      </c>
    </row>
    <row r="103" spans="1:18" ht="15" x14ac:dyDescent="0.25">
      <c r="A103" s="105">
        <v>2012</v>
      </c>
      <c r="B103" s="106"/>
      <c r="C103" s="107">
        <v>102681</v>
      </c>
      <c r="D103" s="17">
        <v>102681</v>
      </c>
      <c r="E103" s="17">
        <v>259115</v>
      </c>
      <c r="F103" s="17">
        <v>8899169</v>
      </c>
      <c r="G103" s="17">
        <v>8954041</v>
      </c>
      <c r="H103" s="17">
        <f>G103/365.25</f>
        <v>24514.828199863106</v>
      </c>
      <c r="I103" s="17">
        <v>337</v>
      </c>
      <c r="J103" s="17">
        <v>34852627</v>
      </c>
      <c r="K103" s="108">
        <v>9104062397</v>
      </c>
      <c r="L103" s="17">
        <f>K103/365.25</f>
        <v>24925564.399726216</v>
      </c>
      <c r="M103" s="99">
        <v>2.9461480765854464</v>
      </c>
      <c r="N103" s="99">
        <v>86.668117762779872</v>
      </c>
      <c r="O103" s="99">
        <v>2.5234950964638054</v>
      </c>
      <c r="P103" s="99">
        <v>34.344476390791733</v>
      </c>
      <c r="Q103" s="99">
        <f>I103/(H103/1000)</f>
        <v>13.746782039528298</v>
      </c>
      <c r="R103" s="99">
        <v>3.7636638027455986</v>
      </c>
    </row>
    <row r="104" spans="1:18" x14ac:dyDescent="0.2">
      <c r="A104" s="102" t="s">
        <v>3</v>
      </c>
      <c r="B104" s="33"/>
      <c r="C104" s="34"/>
      <c r="D104" s="34"/>
      <c r="E104" s="34"/>
      <c r="F104" s="34"/>
      <c r="G104" s="34"/>
      <c r="H104" s="34"/>
      <c r="I104" s="34"/>
      <c r="J104" s="34"/>
      <c r="K104" s="34"/>
      <c r="L104" s="34"/>
      <c r="M104" s="34"/>
      <c r="N104" s="34"/>
      <c r="O104" s="34"/>
      <c r="P104" s="34"/>
      <c r="Q104" s="34"/>
      <c r="R104" s="33"/>
    </row>
    <row r="105" spans="1:18" ht="15" x14ac:dyDescent="0.25">
      <c r="A105" s="105">
        <v>2010</v>
      </c>
      <c r="B105" s="106"/>
      <c r="C105" s="107">
        <v>27315</v>
      </c>
      <c r="D105" s="17">
        <v>27315</v>
      </c>
      <c r="E105" s="17">
        <v>95050</v>
      </c>
      <c r="F105" s="17">
        <v>3378282</v>
      </c>
      <c r="G105" s="17">
        <v>3542339</v>
      </c>
      <c r="H105" s="17">
        <f>G105/365.25</f>
        <v>9698.3956194387411</v>
      </c>
      <c r="I105" s="17">
        <v>71</v>
      </c>
      <c r="J105" s="17">
        <v>30628413</v>
      </c>
      <c r="K105" s="108">
        <v>2202868618</v>
      </c>
      <c r="L105" s="17">
        <f>K105/365.25</f>
        <v>6031125.579739904</v>
      </c>
      <c r="M105" s="99">
        <v>0.89181897867186255</v>
      </c>
      <c r="N105" s="99">
        <v>123.67863811092806</v>
      </c>
      <c r="O105" s="99">
        <v>3.4797730184880105</v>
      </c>
      <c r="P105" s="99">
        <v>35.542156759600211</v>
      </c>
      <c r="Q105" s="99">
        <f>I105/(H105/1000)</f>
        <v>7.3207984893597136</v>
      </c>
      <c r="R105" s="99">
        <v>2.0043253906528991</v>
      </c>
    </row>
    <row r="106" spans="1:18" ht="15" x14ac:dyDescent="0.25">
      <c r="A106" s="105">
        <v>2011</v>
      </c>
      <c r="B106" s="106"/>
      <c r="C106" s="107">
        <v>121048</v>
      </c>
      <c r="D106" s="17">
        <v>121048</v>
      </c>
      <c r="E106" s="17">
        <v>411833</v>
      </c>
      <c r="F106" s="17">
        <v>14637247</v>
      </c>
      <c r="G106" s="17">
        <v>15357953</v>
      </c>
      <c r="H106" s="17">
        <f>G106/365.25</f>
        <v>42047.783709787815</v>
      </c>
      <c r="I106" s="17">
        <v>323</v>
      </c>
      <c r="J106" s="17">
        <v>35213475</v>
      </c>
      <c r="K106" s="108">
        <v>10776470048</v>
      </c>
      <c r="L106" s="17">
        <f>K106/365.25</f>
        <v>29504367.003422312</v>
      </c>
      <c r="M106" s="99">
        <v>3.4375477001346786</v>
      </c>
      <c r="N106" s="99">
        <v>120.92101480404467</v>
      </c>
      <c r="O106" s="99">
        <v>3.4022288678871191</v>
      </c>
      <c r="P106" s="99">
        <v>35.541705011497378</v>
      </c>
      <c r="Q106" s="99">
        <f>I106/(H106/1000)</f>
        <v>7.6817366220615471</v>
      </c>
      <c r="R106" s="99">
        <v>2.1031448657252696</v>
      </c>
    </row>
    <row r="107" spans="1:18" ht="15" x14ac:dyDescent="0.25">
      <c r="A107" s="105">
        <v>2012</v>
      </c>
      <c r="B107" s="106"/>
      <c r="C107" s="107">
        <v>102787</v>
      </c>
      <c r="D107" s="17">
        <v>102787</v>
      </c>
      <c r="E107" s="17">
        <v>259134</v>
      </c>
      <c r="F107" s="17">
        <v>8900458</v>
      </c>
      <c r="G107" s="17">
        <v>8966416</v>
      </c>
      <c r="H107" s="17">
        <f>G107/365.25</f>
        <v>24548.709103353867</v>
      </c>
      <c r="I107" s="17">
        <v>204</v>
      </c>
      <c r="J107" s="17">
        <v>34853977</v>
      </c>
      <c r="K107" s="108">
        <v>9105970216</v>
      </c>
      <c r="L107" s="17">
        <f>K107/365.25</f>
        <v>24930787.723477069</v>
      </c>
      <c r="M107" s="99">
        <v>2.9490752231804138</v>
      </c>
      <c r="N107" s="99">
        <v>86.591280998569857</v>
      </c>
      <c r="O107" s="99">
        <v>2.521077568174964</v>
      </c>
      <c r="P107" s="99">
        <v>34.346932475090107</v>
      </c>
      <c r="Q107" s="99">
        <f>I107/(H107/1000)</f>
        <v>8.3100092612254439</v>
      </c>
      <c r="R107" s="99">
        <v>2.2751565396921132</v>
      </c>
    </row>
    <row r="108" spans="1:18" x14ac:dyDescent="0.2">
      <c r="A108" s="102" t="s">
        <v>86</v>
      </c>
      <c r="B108" s="33"/>
      <c r="C108" s="34"/>
      <c r="D108" s="34"/>
      <c r="E108" s="34"/>
      <c r="F108" s="34"/>
      <c r="G108" s="34"/>
      <c r="H108" s="34"/>
      <c r="I108" s="34"/>
      <c r="J108" s="34"/>
      <c r="K108" s="34"/>
      <c r="L108" s="34"/>
      <c r="M108" s="34"/>
      <c r="N108" s="34"/>
      <c r="O108" s="34"/>
      <c r="P108" s="34"/>
      <c r="Q108" s="34"/>
      <c r="R108" s="33"/>
    </row>
    <row r="109" spans="1:18" ht="15" x14ac:dyDescent="0.25">
      <c r="A109" s="105">
        <v>2010</v>
      </c>
      <c r="B109" s="106"/>
      <c r="C109" s="107">
        <v>27192</v>
      </c>
      <c r="D109" s="17">
        <v>27192</v>
      </c>
      <c r="E109" s="17">
        <v>94592</v>
      </c>
      <c r="F109" s="17">
        <v>3362992</v>
      </c>
      <c r="G109" s="17">
        <v>3516946</v>
      </c>
      <c r="H109" s="17">
        <f>G109/365.25</f>
        <v>9628.8733744010951</v>
      </c>
      <c r="I109" s="17">
        <v>174</v>
      </c>
      <c r="J109" s="17">
        <v>30621653</v>
      </c>
      <c r="K109" s="108">
        <v>2202102662</v>
      </c>
      <c r="L109" s="17">
        <f>K109/365.25</f>
        <v>6029028.5065023955</v>
      </c>
      <c r="M109" s="99">
        <v>0.88799909005565447</v>
      </c>
      <c r="N109" s="99">
        <v>123.67578699617535</v>
      </c>
      <c r="O109" s="99">
        <v>3.478670197116799</v>
      </c>
      <c r="P109" s="99">
        <v>35.552604871447905</v>
      </c>
      <c r="Q109" s="99">
        <f>I109/(H109/1000)</f>
        <v>18.070649933209097</v>
      </c>
      <c r="R109" s="99">
        <v>4.9474743143625179</v>
      </c>
    </row>
    <row r="110" spans="1:18" ht="15" x14ac:dyDescent="0.25">
      <c r="A110" s="105">
        <v>2011</v>
      </c>
      <c r="B110" s="106"/>
      <c r="C110" s="107">
        <v>120439</v>
      </c>
      <c r="D110" s="17">
        <v>120439</v>
      </c>
      <c r="E110" s="17">
        <v>409376</v>
      </c>
      <c r="F110" s="17">
        <v>14556996</v>
      </c>
      <c r="G110" s="17">
        <v>15242263</v>
      </c>
      <c r="H110" s="17">
        <f>G110/365.25</f>
        <v>41731.041752224504</v>
      </c>
      <c r="I110" s="17">
        <v>761</v>
      </c>
      <c r="J110" s="17">
        <v>35211897</v>
      </c>
      <c r="K110" s="108">
        <v>10772540980</v>
      </c>
      <c r="L110" s="17">
        <f>K110/365.25</f>
        <v>29493609.801505819</v>
      </c>
      <c r="M110" s="99">
        <v>3.4204064609185925</v>
      </c>
      <c r="N110" s="99">
        <v>120.86613140261875</v>
      </c>
      <c r="O110" s="99">
        <v>3.3990318750570827</v>
      </c>
      <c r="P110" s="99">
        <v>35.558987336824828</v>
      </c>
      <c r="Q110" s="99">
        <f>I110/(H110/1000)</f>
        <v>18.235825611984257</v>
      </c>
      <c r="R110" s="99">
        <v>4.992696950577483</v>
      </c>
    </row>
    <row r="111" spans="1:18" ht="15" x14ac:dyDescent="0.25">
      <c r="A111" s="105">
        <v>2012</v>
      </c>
      <c r="B111" s="106"/>
      <c r="C111" s="107">
        <v>102220</v>
      </c>
      <c r="D111" s="17">
        <v>102220</v>
      </c>
      <c r="E111" s="17">
        <v>257437</v>
      </c>
      <c r="F111" s="17">
        <v>8849050</v>
      </c>
      <c r="G111" s="17">
        <v>8898252</v>
      </c>
      <c r="H111" s="17">
        <f>G111/365.25</f>
        <v>24362.086242299796</v>
      </c>
      <c r="I111" s="17">
        <v>533</v>
      </c>
      <c r="J111" s="17">
        <v>34851424</v>
      </c>
      <c r="K111" s="108">
        <v>9102598844</v>
      </c>
      <c r="L111" s="17">
        <f>K111/365.25</f>
        <v>24921557.409993157</v>
      </c>
      <c r="M111" s="99">
        <v>2.9330221915752999</v>
      </c>
      <c r="N111" s="99">
        <v>86.568675405987094</v>
      </c>
      <c r="O111" s="99">
        <v>2.5184601839170417</v>
      </c>
      <c r="P111" s="99">
        <v>34.373652582962045</v>
      </c>
      <c r="Q111" s="99">
        <f>I111/(H111/1000)</f>
        <v>21.878257662291425</v>
      </c>
      <c r="R111" s="99">
        <v>5.9899404961783507</v>
      </c>
    </row>
  </sheetData>
  <sheetProtection algorithmName="SHA-512" hashValue="8ak2aOuYH5gQV5rj8okxnIdprrK4PvfJwpjN4EPVCc7CGK+69vcM9SQjquhqWSMNsAqIvcrPVGTj0hOsKjo5HQ==" saltValue="sZ55cN71tTP4MKZEJNfD3A==" spinCount="100000" sheet="1" objects="1" scenarios="1"/>
  <mergeCells count="1">
    <mergeCell ref="A1:R1"/>
  </mergeCells>
  <pageMargins left="0.2" right="0.18" top="0.91666666666666663" bottom="0.75" header="0.3" footer="0.3"/>
  <pageSetup scale="99" orientation="landscape" r:id="rId1"/>
  <headerFooter>
    <oddHeader>&amp;C&amp;"-,Bold"&amp;14Modular Program Report&amp;R&amp;G</oddHeader>
    <oddFooter>&amp;LMSY4_MPR46, Report 2 of 2</oddFooter>
  </headerFooter>
  <rowBreaks count="3" manualBreakCount="3">
    <brk id="30" max="16383" man="1"/>
    <brk id="57" max="16383" man="1"/>
    <brk id="84"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9"/>
  <sheetViews>
    <sheetView showGridLines="0" view="pageLayout" zoomScaleNormal="100" workbookViewId="0">
      <selection activeCell="C10" sqref="C10"/>
    </sheetView>
  </sheetViews>
  <sheetFormatPr defaultRowHeight="12" x14ac:dyDescent="0.2"/>
  <cols>
    <col min="1" max="1" width="19.5703125" style="7" customWidth="1"/>
    <col min="2" max="2" width="0.42578125" style="7" hidden="1" customWidth="1"/>
    <col min="3" max="12" width="11.140625" style="38" customWidth="1"/>
    <col min="13" max="256" width="9.140625" style="7"/>
    <col min="257" max="257" width="14" style="7" customWidth="1"/>
    <col min="258" max="258" width="0" style="7" hidden="1" customWidth="1"/>
    <col min="259" max="259" width="8.7109375" style="7" bestFit="1" customWidth="1"/>
    <col min="260" max="260" width="10" style="7" bestFit="1" customWidth="1"/>
    <col min="261" max="261" width="9.140625" style="7" customWidth="1"/>
    <col min="262" max="262" width="9.5703125" style="7" customWidth="1"/>
    <col min="263" max="263" width="10.140625" style="7" bestFit="1" customWidth="1"/>
    <col min="264" max="264" width="9.42578125" style="7" bestFit="1" customWidth="1"/>
    <col min="265" max="265" width="7.85546875" style="7" customWidth="1"/>
    <col min="266" max="266" width="8.85546875" style="7" bestFit="1" customWidth="1"/>
    <col min="267" max="268" width="10.140625" style="7" bestFit="1" customWidth="1"/>
    <col min="269" max="512" width="9.140625" style="7"/>
    <col min="513" max="513" width="14" style="7" customWidth="1"/>
    <col min="514" max="514" width="0" style="7" hidden="1" customWidth="1"/>
    <col min="515" max="515" width="8.7109375" style="7" bestFit="1" customWidth="1"/>
    <col min="516" max="516" width="10" style="7" bestFit="1" customWidth="1"/>
    <col min="517" max="517" width="9.140625" style="7" customWidth="1"/>
    <col min="518" max="518" width="9.5703125" style="7" customWidth="1"/>
    <col min="519" max="519" width="10.140625" style="7" bestFit="1" customWidth="1"/>
    <col min="520" max="520" width="9.42578125" style="7" bestFit="1" customWidth="1"/>
    <col min="521" max="521" width="7.85546875" style="7" customWidth="1"/>
    <col min="522" max="522" width="8.85546875" style="7" bestFit="1" customWidth="1"/>
    <col min="523" max="524" width="10.140625" style="7" bestFit="1" customWidth="1"/>
    <col min="525" max="768" width="9.140625" style="7"/>
    <col min="769" max="769" width="14" style="7" customWidth="1"/>
    <col min="770" max="770" width="0" style="7" hidden="1" customWidth="1"/>
    <col min="771" max="771" width="8.7109375" style="7" bestFit="1" customWidth="1"/>
    <col min="772" max="772" width="10" style="7" bestFit="1" customWidth="1"/>
    <col min="773" max="773" width="9.140625" style="7" customWidth="1"/>
    <col min="774" max="774" width="9.5703125" style="7" customWidth="1"/>
    <col min="775" max="775" width="10.140625" style="7" bestFit="1" customWidth="1"/>
    <col min="776" max="776" width="9.42578125" style="7" bestFit="1" customWidth="1"/>
    <col min="777" max="777" width="7.85546875" style="7" customWidth="1"/>
    <col min="778" max="778" width="8.85546875" style="7" bestFit="1" customWidth="1"/>
    <col min="779" max="780" width="10.140625" style="7" bestFit="1" customWidth="1"/>
    <col min="781" max="1024" width="9.140625" style="7"/>
    <col min="1025" max="1025" width="14" style="7" customWidth="1"/>
    <col min="1026" max="1026" width="0" style="7" hidden="1" customWidth="1"/>
    <col min="1027" max="1027" width="8.7109375" style="7" bestFit="1" customWidth="1"/>
    <col min="1028" max="1028" width="10" style="7" bestFit="1" customWidth="1"/>
    <col min="1029" max="1029" width="9.140625" style="7" customWidth="1"/>
    <col min="1030" max="1030" width="9.5703125" style="7" customWidth="1"/>
    <col min="1031" max="1031" width="10.140625" style="7" bestFit="1" customWidth="1"/>
    <col min="1032" max="1032" width="9.42578125" style="7" bestFit="1" customWidth="1"/>
    <col min="1033" max="1033" width="7.85546875" style="7" customWidth="1"/>
    <col min="1034" max="1034" width="8.85546875" style="7" bestFit="1" customWidth="1"/>
    <col min="1035" max="1036" width="10.140625" style="7" bestFit="1" customWidth="1"/>
    <col min="1037" max="1280" width="9.140625" style="7"/>
    <col min="1281" max="1281" width="14" style="7" customWidth="1"/>
    <col min="1282" max="1282" width="0" style="7" hidden="1" customWidth="1"/>
    <col min="1283" max="1283" width="8.7109375" style="7" bestFit="1" customWidth="1"/>
    <col min="1284" max="1284" width="10" style="7" bestFit="1" customWidth="1"/>
    <col min="1285" max="1285" width="9.140625" style="7" customWidth="1"/>
    <col min="1286" max="1286" width="9.5703125" style="7" customWidth="1"/>
    <col min="1287" max="1287" width="10.140625" style="7" bestFit="1" customWidth="1"/>
    <col min="1288" max="1288" width="9.42578125" style="7" bestFit="1" customWidth="1"/>
    <col min="1289" max="1289" width="7.85546875" style="7" customWidth="1"/>
    <col min="1290" max="1290" width="8.85546875" style="7" bestFit="1" customWidth="1"/>
    <col min="1291" max="1292" width="10.140625" style="7" bestFit="1" customWidth="1"/>
    <col min="1293" max="1536" width="9.140625" style="7"/>
    <col min="1537" max="1537" width="14" style="7" customWidth="1"/>
    <col min="1538" max="1538" width="0" style="7" hidden="1" customWidth="1"/>
    <col min="1539" max="1539" width="8.7109375" style="7" bestFit="1" customWidth="1"/>
    <col min="1540" max="1540" width="10" style="7" bestFit="1" customWidth="1"/>
    <col min="1541" max="1541" width="9.140625" style="7" customWidth="1"/>
    <col min="1542" max="1542" width="9.5703125" style="7" customWidth="1"/>
    <col min="1543" max="1543" width="10.140625" style="7" bestFit="1" customWidth="1"/>
    <col min="1544" max="1544" width="9.42578125" style="7" bestFit="1" customWidth="1"/>
    <col min="1545" max="1545" width="7.85546875" style="7" customWidth="1"/>
    <col min="1546" max="1546" width="8.85546875" style="7" bestFit="1" customWidth="1"/>
    <col min="1547" max="1548" width="10.140625" style="7" bestFit="1" customWidth="1"/>
    <col min="1549" max="1792" width="9.140625" style="7"/>
    <col min="1793" max="1793" width="14" style="7" customWidth="1"/>
    <col min="1794" max="1794" width="0" style="7" hidden="1" customWidth="1"/>
    <col min="1795" max="1795" width="8.7109375" style="7" bestFit="1" customWidth="1"/>
    <col min="1796" max="1796" width="10" style="7" bestFit="1" customWidth="1"/>
    <col min="1797" max="1797" width="9.140625" style="7" customWidth="1"/>
    <col min="1798" max="1798" width="9.5703125" style="7" customWidth="1"/>
    <col min="1799" max="1799" width="10.140625" style="7" bestFit="1" customWidth="1"/>
    <col min="1800" max="1800" width="9.42578125" style="7" bestFit="1" customWidth="1"/>
    <col min="1801" max="1801" width="7.85546875" style="7" customWidth="1"/>
    <col min="1802" max="1802" width="8.85546875" style="7" bestFit="1" customWidth="1"/>
    <col min="1803" max="1804" width="10.140625" style="7" bestFit="1" customWidth="1"/>
    <col min="1805" max="2048" width="9.140625" style="7"/>
    <col min="2049" max="2049" width="14" style="7" customWidth="1"/>
    <col min="2050" max="2050" width="0" style="7" hidden="1" customWidth="1"/>
    <col min="2051" max="2051" width="8.7109375" style="7" bestFit="1" customWidth="1"/>
    <col min="2052" max="2052" width="10" style="7" bestFit="1" customWidth="1"/>
    <col min="2053" max="2053" width="9.140625" style="7" customWidth="1"/>
    <col min="2054" max="2054" width="9.5703125" style="7" customWidth="1"/>
    <col min="2055" max="2055" width="10.140625" style="7" bestFit="1" customWidth="1"/>
    <col min="2056" max="2056" width="9.42578125" style="7" bestFit="1" customWidth="1"/>
    <col min="2057" max="2057" width="7.85546875" style="7" customWidth="1"/>
    <col min="2058" max="2058" width="8.85546875" style="7" bestFit="1" customWidth="1"/>
    <col min="2059" max="2060" width="10.140625" style="7" bestFit="1" customWidth="1"/>
    <col min="2061" max="2304" width="9.140625" style="7"/>
    <col min="2305" max="2305" width="14" style="7" customWidth="1"/>
    <col min="2306" max="2306" width="0" style="7" hidden="1" customWidth="1"/>
    <col min="2307" max="2307" width="8.7109375" style="7" bestFit="1" customWidth="1"/>
    <col min="2308" max="2308" width="10" style="7" bestFit="1" customWidth="1"/>
    <col min="2309" max="2309" width="9.140625" style="7" customWidth="1"/>
    <col min="2310" max="2310" width="9.5703125" style="7" customWidth="1"/>
    <col min="2311" max="2311" width="10.140625" style="7" bestFit="1" customWidth="1"/>
    <col min="2312" max="2312" width="9.42578125" style="7" bestFit="1" customWidth="1"/>
    <col min="2313" max="2313" width="7.85546875" style="7" customWidth="1"/>
    <col min="2314" max="2314" width="8.85546875" style="7" bestFit="1" customWidth="1"/>
    <col min="2315" max="2316" width="10.140625" style="7" bestFit="1" customWidth="1"/>
    <col min="2317" max="2560" width="9.140625" style="7"/>
    <col min="2561" max="2561" width="14" style="7" customWidth="1"/>
    <col min="2562" max="2562" width="0" style="7" hidden="1" customWidth="1"/>
    <col min="2563" max="2563" width="8.7109375" style="7" bestFit="1" customWidth="1"/>
    <col min="2564" max="2564" width="10" style="7" bestFit="1" customWidth="1"/>
    <col min="2565" max="2565" width="9.140625" style="7" customWidth="1"/>
    <col min="2566" max="2566" width="9.5703125" style="7" customWidth="1"/>
    <col min="2567" max="2567" width="10.140625" style="7" bestFit="1" customWidth="1"/>
    <col min="2568" max="2568" width="9.42578125" style="7" bestFit="1" customWidth="1"/>
    <col min="2569" max="2569" width="7.85546875" style="7" customWidth="1"/>
    <col min="2570" max="2570" width="8.85546875" style="7" bestFit="1" customWidth="1"/>
    <col min="2571" max="2572" width="10.140625" style="7" bestFit="1" customWidth="1"/>
    <col min="2573" max="2816" width="9.140625" style="7"/>
    <col min="2817" max="2817" width="14" style="7" customWidth="1"/>
    <col min="2818" max="2818" width="0" style="7" hidden="1" customWidth="1"/>
    <col min="2819" max="2819" width="8.7109375" style="7" bestFit="1" customWidth="1"/>
    <col min="2820" max="2820" width="10" style="7" bestFit="1" customWidth="1"/>
    <col min="2821" max="2821" width="9.140625" style="7" customWidth="1"/>
    <col min="2822" max="2822" width="9.5703125" style="7" customWidth="1"/>
    <col min="2823" max="2823" width="10.140625" style="7" bestFit="1" customWidth="1"/>
    <col min="2824" max="2824" width="9.42578125" style="7" bestFit="1" customWidth="1"/>
    <col min="2825" max="2825" width="7.85546875" style="7" customWidth="1"/>
    <col min="2826" max="2826" width="8.85546875" style="7" bestFit="1" customWidth="1"/>
    <col min="2827" max="2828" width="10.140625" style="7" bestFit="1" customWidth="1"/>
    <col min="2829" max="3072" width="9.140625" style="7"/>
    <col min="3073" max="3073" width="14" style="7" customWidth="1"/>
    <col min="3074" max="3074" width="0" style="7" hidden="1" customWidth="1"/>
    <col min="3075" max="3075" width="8.7109375" style="7" bestFit="1" customWidth="1"/>
    <col min="3076" max="3076" width="10" style="7" bestFit="1" customWidth="1"/>
    <col min="3077" max="3077" width="9.140625" style="7" customWidth="1"/>
    <col min="3078" max="3078" width="9.5703125" style="7" customWidth="1"/>
    <col min="3079" max="3079" width="10.140625" style="7" bestFit="1" customWidth="1"/>
    <col min="3080" max="3080" width="9.42578125" style="7" bestFit="1" customWidth="1"/>
    <col min="3081" max="3081" width="7.85546875" style="7" customWidth="1"/>
    <col min="3082" max="3082" width="8.85546875" style="7" bestFit="1" customWidth="1"/>
    <col min="3083" max="3084" width="10.140625" style="7" bestFit="1" customWidth="1"/>
    <col min="3085" max="3328" width="9.140625" style="7"/>
    <col min="3329" max="3329" width="14" style="7" customWidth="1"/>
    <col min="3330" max="3330" width="0" style="7" hidden="1" customWidth="1"/>
    <col min="3331" max="3331" width="8.7109375" style="7" bestFit="1" customWidth="1"/>
    <col min="3332" max="3332" width="10" style="7" bestFit="1" customWidth="1"/>
    <col min="3333" max="3333" width="9.140625" style="7" customWidth="1"/>
    <col min="3334" max="3334" width="9.5703125" style="7" customWidth="1"/>
    <col min="3335" max="3335" width="10.140625" style="7" bestFit="1" customWidth="1"/>
    <col min="3336" max="3336" width="9.42578125" style="7" bestFit="1" customWidth="1"/>
    <col min="3337" max="3337" width="7.85546875" style="7" customWidth="1"/>
    <col min="3338" max="3338" width="8.85546875" style="7" bestFit="1" customWidth="1"/>
    <col min="3339" max="3340" width="10.140625" style="7" bestFit="1" customWidth="1"/>
    <col min="3341" max="3584" width="9.140625" style="7"/>
    <col min="3585" max="3585" width="14" style="7" customWidth="1"/>
    <col min="3586" max="3586" width="0" style="7" hidden="1" customWidth="1"/>
    <col min="3587" max="3587" width="8.7109375" style="7" bestFit="1" customWidth="1"/>
    <col min="3588" max="3588" width="10" style="7" bestFit="1" customWidth="1"/>
    <col min="3589" max="3589" width="9.140625" style="7" customWidth="1"/>
    <col min="3590" max="3590" width="9.5703125" style="7" customWidth="1"/>
    <col min="3591" max="3591" width="10.140625" style="7" bestFit="1" customWidth="1"/>
    <col min="3592" max="3592" width="9.42578125" style="7" bestFit="1" customWidth="1"/>
    <col min="3593" max="3593" width="7.85546875" style="7" customWidth="1"/>
    <col min="3594" max="3594" width="8.85546875" style="7" bestFit="1" customWidth="1"/>
    <col min="3595" max="3596" width="10.140625" style="7" bestFit="1" customWidth="1"/>
    <col min="3597" max="3840" width="9.140625" style="7"/>
    <col min="3841" max="3841" width="14" style="7" customWidth="1"/>
    <col min="3842" max="3842" width="0" style="7" hidden="1" customWidth="1"/>
    <col min="3843" max="3843" width="8.7109375" style="7" bestFit="1" customWidth="1"/>
    <col min="3844" max="3844" width="10" style="7" bestFit="1" customWidth="1"/>
    <col min="3845" max="3845" width="9.140625" style="7" customWidth="1"/>
    <col min="3846" max="3846" width="9.5703125" style="7" customWidth="1"/>
    <col min="3847" max="3847" width="10.140625" style="7" bestFit="1" customWidth="1"/>
    <col min="3848" max="3848" width="9.42578125" style="7" bestFit="1" customWidth="1"/>
    <col min="3849" max="3849" width="7.85546875" style="7" customWidth="1"/>
    <col min="3850" max="3850" width="8.85546875" style="7" bestFit="1" customWidth="1"/>
    <col min="3851" max="3852" width="10.140625" style="7" bestFit="1" customWidth="1"/>
    <col min="3853" max="4096" width="9.140625" style="7"/>
    <col min="4097" max="4097" width="14" style="7" customWidth="1"/>
    <col min="4098" max="4098" width="0" style="7" hidden="1" customWidth="1"/>
    <col min="4099" max="4099" width="8.7109375" style="7" bestFit="1" customWidth="1"/>
    <col min="4100" max="4100" width="10" style="7" bestFit="1" customWidth="1"/>
    <col min="4101" max="4101" width="9.140625" style="7" customWidth="1"/>
    <col min="4102" max="4102" width="9.5703125" style="7" customWidth="1"/>
    <col min="4103" max="4103" width="10.140625" style="7" bestFit="1" customWidth="1"/>
    <col min="4104" max="4104" width="9.42578125" style="7" bestFit="1" customWidth="1"/>
    <col min="4105" max="4105" width="7.85546875" style="7" customWidth="1"/>
    <col min="4106" max="4106" width="8.85546875" style="7" bestFit="1" customWidth="1"/>
    <col min="4107" max="4108" width="10.140625" style="7" bestFit="1" customWidth="1"/>
    <col min="4109" max="4352" width="9.140625" style="7"/>
    <col min="4353" max="4353" width="14" style="7" customWidth="1"/>
    <col min="4354" max="4354" width="0" style="7" hidden="1" customWidth="1"/>
    <col min="4355" max="4355" width="8.7109375" style="7" bestFit="1" customWidth="1"/>
    <col min="4356" max="4356" width="10" style="7" bestFit="1" customWidth="1"/>
    <col min="4357" max="4357" width="9.140625" style="7" customWidth="1"/>
    <col min="4358" max="4358" width="9.5703125" style="7" customWidth="1"/>
    <col min="4359" max="4359" width="10.140625" style="7" bestFit="1" customWidth="1"/>
    <col min="4360" max="4360" width="9.42578125" style="7" bestFit="1" customWidth="1"/>
    <col min="4361" max="4361" width="7.85546875" style="7" customWidth="1"/>
    <col min="4362" max="4362" width="8.85546875" style="7" bestFit="1" customWidth="1"/>
    <col min="4363" max="4364" width="10.140625" style="7" bestFit="1" customWidth="1"/>
    <col min="4365" max="4608" width="9.140625" style="7"/>
    <col min="4609" max="4609" width="14" style="7" customWidth="1"/>
    <col min="4610" max="4610" width="0" style="7" hidden="1" customWidth="1"/>
    <col min="4611" max="4611" width="8.7109375" style="7" bestFit="1" customWidth="1"/>
    <col min="4612" max="4612" width="10" style="7" bestFit="1" customWidth="1"/>
    <col min="4613" max="4613" width="9.140625" style="7" customWidth="1"/>
    <col min="4614" max="4614" width="9.5703125" style="7" customWidth="1"/>
    <col min="4615" max="4615" width="10.140625" style="7" bestFit="1" customWidth="1"/>
    <col min="4616" max="4616" width="9.42578125" style="7" bestFit="1" customWidth="1"/>
    <col min="4617" max="4617" width="7.85546875" style="7" customWidth="1"/>
    <col min="4618" max="4618" width="8.85546875" style="7" bestFit="1" customWidth="1"/>
    <col min="4619" max="4620" width="10.140625" style="7" bestFit="1" customWidth="1"/>
    <col min="4621" max="4864" width="9.140625" style="7"/>
    <col min="4865" max="4865" width="14" style="7" customWidth="1"/>
    <col min="4866" max="4866" width="0" style="7" hidden="1" customWidth="1"/>
    <col min="4867" max="4867" width="8.7109375" style="7" bestFit="1" customWidth="1"/>
    <col min="4868" max="4868" width="10" style="7" bestFit="1" customWidth="1"/>
    <col min="4869" max="4869" width="9.140625" style="7" customWidth="1"/>
    <col min="4870" max="4870" width="9.5703125" style="7" customWidth="1"/>
    <col min="4871" max="4871" width="10.140625" style="7" bestFit="1" customWidth="1"/>
    <col min="4872" max="4872" width="9.42578125" style="7" bestFit="1" customWidth="1"/>
    <col min="4873" max="4873" width="7.85546875" style="7" customWidth="1"/>
    <col min="4874" max="4874" width="8.85546875" style="7" bestFit="1" customWidth="1"/>
    <col min="4875" max="4876" width="10.140625" style="7" bestFit="1" customWidth="1"/>
    <col min="4877" max="5120" width="9.140625" style="7"/>
    <col min="5121" max="5121" width="14" style="7" customWidth="1"/>
    <col min="5122" max="5122" width="0" style="7" hidden="1" customWidth="1"/>
    <col min="5123" max="5123" width="8.7109375" style="7" bestFit="1" customWidth="1"/>
    <col min="5124" max="5124" width="10" style="7" bestFit="1" customWidth="1"/>
    <col min="5125" max="5125" width="9.140625" style="7" customWidth="1"/>
    <col min="5126" max="5126" width="9.5703125" style="7" customWidth="1"/>
    <col min="5127" max="5127" width="10.140625" style="7" bestFit="1" customWidth="1"/>
    <col min="5128" max="5128" width="9.42578125" style="7" bestFit="1" customWidth="1"/>
    <col min="5129" max="5129" width="7.85546875" style="7" customWidth="1"/>
    <col min="5130" max="5130" width="8.85546875" style="7" bestFit="1" customWidth="1"/>
    <col min="5131" max="5132" width="10.140625" style="7" bestFit="1" customWidth="1"/>
    <col min="5133" max="5376" width="9.140625" style="7"/>
    <col min="5377" max="5377" width="14" style="7" customWidth="1"/>
    <col min="5378" max="5378" width="0" style="7" hidden="1" customWidth="1"/>
    <col min="5379" max="5379" width="8.7109375" style="7" bestFit="1" customWidth="1"/>
    <col min="5380" max="5380" width="10" style="7" bestFit="1" customWidth="1"/>
    <col min="5381" max="5381" width="9.140625" style="7" customWidth="1"/>
    <col min="5382" max="5382" width="9.5703125" style="7" customWidth="1"/>
    <col min="5383" max="5383" width="10.140625" style="7" bestFit="1" customWidth="1"/>
    <col min="5384" max="5384" width="9.42578125" style="7" bestFit="1" customWidth="1"/>
    <col min="5385" max="5385" width="7.85546875" style="7" customWidth="1"/>
    <col min="5386" max="5386" width="8.85546875" style="7" bestFit="1" customWidth="1"/>
    <col min="5387" max="5388" width="10.140625" style="7" bestFit="1" customWidth="1"/>
    <col min="5389" max="5632" width="9.140625" style="7"/>
    <col min="5633" max="5633" width="14" style="7" customWidth="1"/>
    <col min="5634" max="5634" width="0" style="7" hidden="1" customWidth="1"/>
    <col min="5635" max="5635" width="8.7109375" style="7" bestFit="1" customWidth="1"/>
    <col min="5636" max="5636" width="10" style="7" bestFit="1" customWidth="1"/>
    <col min="5637" max="5637" width="9.140625" style="7" customWidth="1"/>
    <col min="5638" max="5638" width="9.5703125" style="7" customWidth="1"/>
    <col min="5639" max="5639" width="10.140625" style="7" bestFit="1" customWidth="1"/>
    <col min="5640" max="5640" width="9.42578125" style="7" bestFit="1" customWidth="1"/>
    <col min="5641" max="5641" width="7.85546875" style="7" customWidth="1"/>
    <col min="5642" max="5642" width="8.85546875" style="7" bestFit="1" customWidth="1"/>
    <col min="5643" max="5644" width="10.140625" style="7" bestFit="1" customWidth="1"/>
    <col min="5645" max="5888" width="9.140625" style="7"/>
    <col min="5889" max="5889" width="14" style="7" customWidth="1"/>
    <col min="5890" max="5890" width="0" style="7" hidden="1" customWidth="1"/>
    <col min="5891" max="5891" width="8.7109375" style="7" bestFit="1" customWidth="1"/>
    <col min="5892" max="5892" width="10" style="7" bestFit="1" customWidth="1"/>
    <col min="5893" max="5893" width="9.140625" style="7" customWidth="1"/>
    <col min="5894" max="5894" width="9.5703125" style="7" customWidth="1"/>
    <col min="5895" max="5895" width="10.140625" style="7" bestFit="1" customWidth="1"/>
    <col min="5896" max="5896" width="9.42578125" style="7" bestFit="1" customWidth="1"/>
    <col min="5897" max="5897" width="7.85546875" style="7" customWidth="1"/>
    <col min="5898" max="5898" width="8.85546875" style="7" bestFit="1" customWidth="1"/>
    <col min="5899" max="5900" width="10.140625" style="7" bestFit="1" customWidth="1"/>
    <col min="5901" max="6144" width="9.140625" style="7"/>
    <col min="6145" max="6145" width="14" style="7" customWidth="1"/>
    <col min="6146" max="6146" width="0" style="7" hidden="1" customWidth="1"/>
    <col min="6147" max="6147" width="8.7109375" style="7" bestFit="1" customWidth="1"/>
    <col min="6148" max="6148" width="10" style="7" bestFit="1" customWidth="1"/>
    <col min="6149" max="6149" width="9.140625" style="7" customWidth="1"/>
    <col min="6150" max="6150" width="9.5703125" style="7" customWidth="1"/>
    <col min="6151" max="6151" width="10.140625" style="7" bestFit="1" customWidth="1"/>
    <col min="6152" max="6152" width="9.42578125" style="7" bestFit="1" customWidth="1"/>
    <col min="6153" max="6153" width="7.85546875" style="7" customWidth="1"/>
    <col min="6154" max="6154" width="8.85546875" style="7" bestFit="1" customWidth="1"/>
    <col min="6155" max="6156" width="10.140625" style="7" bestFit="1" customWidth="1"/>
    <col min="6157" max="6400" width="9.140625" style="7"/>
    <col min="6401" max="6401" width="14" style="7" customWidth="1"/>
    <col min="6402" max="6402" width="0" style="7" hidden="1" customWidth="1"/>
    <col min="6403" max="6403" width="8.7109375" style="7" bestFit="1" customWidth="1"/>
    <col min="6404" max="6404" width="10" style="7" bestFit="1" customWidth="1"/>
    <col min="6405" max="6405" width="9.140625" style="7" customWidth="1"/>
    <col min="6406" max="6406" width="9.5703125" style="7" customWidth="1"/>
    <col min="6407" max="6407" width="10.140625" style="7" bestFit="1" customWidth="1"/>
    <col min="6408" max="6408" width="9.42578125" style="7" bestFit="1" customWidth="1"/>
    <col min="6409" max="6409" width="7.85546875" style="7" customWidth="1"/>
    <col min="6410" max="6410" width="8.85546875" style="7" bestFit="1" customWidth="1"/>
    <col min="6411" max="6412" width="10.140625" style="7" bestFit="1" customWidth="1"/>
    <col min="6413" max="6656" width="9.140625" style="7"/>
    <col min="6657" max="6657" width="14" style="7" customWidth="1"/>
    <col min="6658" max="6658" width="0" style="7" hidden="1" customWidth="1"/>
    <col min="6659" max="6659" width="8.7109375" style="7" bestFit="1" customWidth="1"/>
    <col min="6660" max="6660" width="10" style="7" bestFit="1" customWidth="1"/>
    <col min="6661" max="6661" width="9.140625" style="7" customWidth="1"/>
    <col min="6662" max="6662" width="9.5703125" style="7" customWidth="1"/>
    <col min="6663" max="6663" width="10.140625" style="7" bestFit="1" customWidth="1"/>
    <col min="6664" max="6664" width="9.42578125" style="7" bestFit="1" customWidth="1"/>
    <col min="6665" max="6665" width="7.85546875" style="7" customWidth="1"/>
    <col min="6666" max="6666" width="8.85546875" style="7" bestFit="1" customWidth="1"/>
    <col min="6667" max="6668" width="10.140625" style="7" bestFit="1" customWidth="1"/>
    <col min="6669" max="6912" width="9.140625" style="7"/>
    <col min="6913" max="6913" width="14" style="7" customWidth="1"/>
    <col min="6914" max="6914" width="0" style="7" hidden="1" customWidth="1"/>
    <col min="6915" max="6915" width="8.7109375" style="7" bestFit="1" customWidth="1"/>
    <col min="6916" max="6916" width="10" style="7" bestFit="1" customWidth="1"/>
    <col min="6917" max="6917" width="9.140625" style="7" customWidth="1"/>
    <col min="6918" max="6918" width="9.5703125" style="7" customWidth="1"/>
    <col min="6919" max="6919" width="10.140625" style="7" bestFit="1" customWidth="1"/>
    <col min="6920" max="6920" width="9.42578125" style="7" bestFit="1" customWidth="1"/>
    <col min="6921" max="6921" width="7.85546875" style="7" customWidth="1"/>
    <col min="6922" max="6922" width="8.85546875" style="7" bestFit="1" customWidth="1"/>
    <col min="6923" max="6924" width="10.140625" style="7" bestFit="1" customWidth="1"/>
    <col min="6925" max="7168" width="9.140625" style="7"/>
    <col min="7169" max="7169" width="14" style="7" customWidth="1"/>
    <col min="7170" max="7170" width="0" style="7" hidden="1" customWidth="1"/>
    <col min="7171" max="7171" width="8.7109375" style="7" bestFit="1" customWidth="1"/>
    <col min="7172" max="7172" width="10" style="7" bestFit="1" customWidth="1"/>
    <col min="7173" max="7173" width="9.140625" style="7" customWidth="1"/>
    <col min="7174" max="7174" width="9.5703125" style="7" customWidth="1"/>
    <col min="7175" max="7175" width="10.140625" style="7" bestFit="1" customWidth="1"/>
    <col min="7176" max="7176" width="9.42578125" style="7" bestFit="1" customWidth="1"/>
    <col min="7177" max="7177" width="7.85546875" style="7" customWidth="1"/>
    <col min="7178" max="7178" width="8.85546875" style="7" bestFit="1" customWidth="1"/>
    <col min="7179" max="7180" width="10.140625" style="7" bestFit="1" customWidth="1"/>
    <col min="7181" max="7424" width="9.140625" style="7"/>
    <col min="7425" max="7425" width="14" style="7" customWidth="1"/>
    <col min="7426" max="7426" width="0" style="7" hidden="1" customWidth="1"/>
    <col min="7427" max="7427" width="8.7109375" style="7" bestFit="1" customWidth="1"/>
    <col min="7428" max="7428" width="10" style="7" bestFit="1" customWidth="1"/>
    <col min="7429" max="7429" width="9.140625" style="7" customWidth="1"/>
    <col min="7430" max="7430" width="9.5703125" style="7" customWidth="1"/>
    <col min="7431" max="7431" width="10.140625" style="7" bestFit="1" customWidth="1"/>
    <col min="7432" max="7432" width="9.42578125" style="7" bestFit="1" customWidth="1"/>
    <col min="7433" max="7433" width="7.85546875" style="7" customWidth="1"/>
    <col min="7434" max="7434" width="8.85546875" style="7" bestFit="1" customWidth="1"/>
    <col min="7435" max="7436" width="10.140625" style="7" bestFit="1" customWidth="1"/>
    <col min="7437" max="7680" width="9.140625" style="7"/>
    <col min="7681" max="7681" width="14" style="7" customWidth="1"/>
    <col min="7682" max="7682" width="0" style="7" hidden="1" customWidth="1"/>
    <col min="7683" max="7683" width="8.7109375" style="7" bestFit="1" customWidth="1"/>
    <col min="7684" max="7684" width="10" style="7" bestFit="1" customWidth="1"/>
    <col min="7685" max="7685" width="9.140625" style="7" customWidth="1"/>
    <col min="7686" max="7686" width="9.5703125" style="7" customWidth="1"/>
    <col min="7687" max="7687" width="10.140625" style="7" bestFit="1" customWidth="1"/>
    <col min="7688" max="7688" width="9.42578125" style="7" bestFit="1" customWidth="1"/>
    <col min="7689" max="7689" width="7.85546875" style="7" customWidth="1"/>
    <col min="7690" max="7690" width="8.85546875" style="7" bestFit="1" customWidth="1"/>
    <col min="7691" max="7692" width="10.140625" style="7" bestFit="1" customWidth="1"/>
    <col min="7693" max="7936" width="9.140625" style="7"/>
    <col min="7937" max="7937" width="14" style="7" customWidth="1"/>
    <col min="7938" max="7938" width="0" style="7" hidden="1" customWidth="1"/>
    <col min="7939" max="7939" width="8.7109375" style="7" bestFit="1" customWidth="1"/>
    <col min="7940" max="7940" width="10" style="7" bestFit="1" customWidth="1"/>
    <col min="7941" max="7941" width="9.140625" style="7" customWidth="1"/>
    <col min="7942" max="7942" width="9.5703125" style="7" customWidth="1"/>
    <col min="7943" max="7943" width="10.140625" style="7" bestFit="1" customWidth="1"/>
    <col min="7944" max="7944" width="9.42578125" style="7" bestFit="1" customWidth="1"/>
    <col min="7945" max="7945" width="7.85546875" style="7" customWidth="1"/>
    <col min="7946" max="7946" width="8.85546875" style="7" bestFit="1" customWidth="1"/>
    <col min="7947" max="7948" width="10.140625" style="7" bestFit="1" customWidth="1"/>
    <col min="7949" max="8192" width="9.140625" style="7"/>
    <col min="8193" max="8193" width="14" style="7" customWidth="1"/>
    <col min="8194" max="8194" width="0" style="7" hidden="1" customWidth="1"/>
    <col min="8195" max="8195" width="8.7109375" style="7" bestFit="1" customWidth="1"/>
    <col min="8196" max="8196" width="10" style="7" bestFit="1" customWidth="1"/>
    <col min="8197" max="8197" width="9.140625" style="7" customWidth="1"/>
    <col min="8198" max="8198" width="9.5703125" style="7" customWidth="1"/>
    <col min="8199" max="8199" width="10.140625" style="7" bestFit="1" customWidth="1"/>
    <col min="8200" max="8200" width="9.42578125" style="7" bestFit="1" customWidth="1"/>
    <col min="8201" max="8201" width="7.85546875" style="7" customWidth="1"/>
    <col min="8202" max="8202" width="8.85546875" style="7" bestFit="1" customWidth="1"/>
    <col min="8203" max="8204" width="10.140625" style="7" bestFit="1" customWidth="1"/>
    <col min="8205" max="8448" width="9.140625" style="7"/>
    <col min="8449" max="8449" width="14" style="7" customWidth="1"/>
    <col min="8450" max="8450" width="0" style="7" hidden="1" customWidth="1"/>
    <col min="8451" max="8451" width="8.7109375" style="7" bestFit="1" customWidth="1"/>
    <col min="8452" max="8452" width="10" style="7" bestFit="1" customWidth="1"/>
    <col min="8453" max="8453" width="9.140625" style="7" customWidth="1"/>
    <col min="8454" max="8454" width="9.5703125" style="7" customWidth="1"/>
    <col min="8455" max="8455" width="10.140625" style="7" bestFit="1" customWidth="1"/>
    <col min="8456" max="8456" width="9.42578125" style="7" bestFit="1" customWidth="1"/>
    <col min="8457" max="8457" width="7.85546875" style="7" customWidth="1"/>
    <col min="8458" max="8458" width="8.85546875" style="7" bestFit="1" customWidth="1"/>
    <col min="8459" max="8460" width="10.140625" style="7" bestFit="1" customWidth="1"/>
    <col min="8461" max="8704" width="9.140625" style="7"/>
    <col min="8705" max="8705" width="14" style="7" customWidth="1"/>
    <col min="8706" max="8706" width="0" style="7" hidden="1" customWidth="1"/>
    <col min="8707" max="8707" width="8.7109375" style="7" bestFit="1" customWidth="1"/>
    <col min="8708" max="8708" width="10" style="7" bestFit="1" customWidth="1"/>
    <col min="8709" max="8709" width="9.140625" style="7" customWidth="1"/>
    <col min="8710" max="8710" width="9.5703125" style="7" customWidth="1"/>
    <col min="8711" max="8711" width="10.140625" style="7" bestFit="1" customWidth="1"/>
    <col min="8712" max="8712" width="9.42578125" style="7" bestFit="1" customWidth="1"/>
    <col min="8713" max="8713" width="7.85546875" style="7" customWidth="1"/>
    <col min="8714" max="8714" width="8.85546875" style="7" bestFit="1" customWidth="1"/>
    <col min="8715" max="8716" width="10.140625" style="7" bestFit="1" customWidth="1"/>
    <col min="8717" max="8960" width="9.140625" style="7"/>
    <col min="8961" max="8961" width="14" style="7" customWidth="1"/>
    <col min="8962" max="8962" width="0" style="7" hidden="1" customWidth="1"/>
    <col min="8963" max="8963" width="8.7109375" style="7" bestFit="1" customWidth="1"/>
    <col min="8964" max="8964" width="10" style="7" bestFit="1" customWidth="1"/>
    <col min="8965" max="8965" width="9.140625" style="7" customWidth="1"/>
    <col min="8966" max="8966" width="9.5703125" style="7" customWidth="1"/>
    <col min="8967" max="8967" width="10.140625" style="7" bestFit="1" customWidth="1"/>
    <col min="8968" max="8968" width="9.42578125" style="7" bestFit="1" customWidth="1"/>
    <col min="8969" max="8969" width="7.85546875" style="7" customWidth="1"/>
    <col min="8970" max="8970" width="8.85546875" style="7" bestFit="1" customWidth="1"/>
    <col min="8971" max="8972" width="10.140625" style="7" bestFit="1" customWidth="1"/>
    <col min="8973" max="9216" width="9.140625" style="7"/>
    <col min="9217" max="9217" width="14" style="7" customWidth="1"/>
    <col min="9218" max="9218" width="0" style="7" hidden="1" customWidth="1"/>
    <col min="9219" max="9219" width="8.7109375" style="7" bestFit="1" customWidth="1"/>
    <col min="9220" max="9220" width="10" style="7" bestFit="1" customWidth="1"/>
    <col min="9221" max="9221" width="9.140625" style="7" customWidth="1"/>
    <col min="9222" max="9222" width="9.5703125" style="7" customWidth="1"/>
    <col min="9223" max="9223" width="10.140625" style="7" bestFit="1" customWidth="1"/>
    <col min="9224" max="9224" width="9.42578125" style="7" bestFit="1" customWidth="1"/>
    <col min="9225" max="9225" width="7.85546875" style="7" customWidth="1"/>
    <col min="9226" max="9226" width="8.85546875" style="7" bestFit="1" customWidth="1"/>
    <col min="9227" max="9228" width="10.140625" style="7" bestFit="1" customWidth="1"/>
    <col min="9229" max="9472" width="9.140625" style="7"/>
    <col min="9473" max="9473" width="14" style="7" customWidth="1"/>
    <col min="9474" max="9474" width="0" style="7" hidden="1" customWidth="1"/>
    <col min="9475" max="9475" width="8.7109375" style="7" bestFit="1" customWidth="1"/>
    <col min="9476" max="9476" width="10" style="7" bestFit="1" customWidth="1"/>
    <col min="9477" max="9477" width="9.140625" style="7" customWidth="1"/>
    <col min="9478" max="9478" width="9.5703125" style="7" customWidth="1"/>
    <col min="9479" max="9479" width="10.140625" style="7" bestFit="1" customWidth="1"/>
    <col min="9480" max="9480" width="9.42578125" style="7" bestFit="1" customWidth="1"/>
    <col min="9481" max="9481" width="7.85546875" style="7" customWidth="1"/>
    <col min="9482" max="9482" width="8.85546875" style="7" bestFit="1" customWidth="1"/>
    <col min="9483" max="9484" width="10.140625" style="7" bestFit="1" customWidth="1"/>
    <col min="9485" max="9728" width="9.140625" style="7"/>
    <col min="9729" max="9729" width="14" style="7" customWidth="1"/>
    <col min="9730" max="9730" width="0" style="7" hidden="1" customWidth="1"/>
    <col min="9731" max="9731" width="8.7109375" style="7" bestFit="1" customWidth="1"/>
    <col min="9732" max="9732" width="10" style="7" bestFit="1" customWidth="1"/>
    <col min="9733" max="9733" width="9.140625" style="7" customWidth="1"/>
    <col min="9734" max="9734" width="9.5703125" style="7" customWidth="1"/>
    <col min="9735" max="9735" width="10.140625" style="7" bestFit="1" customWidth="1"/>
    <col min="9736" max="9736" width="9.42578125" style="7" bestFit="1" customWidth="1"/>
    <col min="9737" max="9737" width="7.85546875" style="7" customWidth="1"/>
    <col min="9738" max="9738" width="8.85546875" style="7" bestFit="1" customWidth="1"/>
    <col min="9739" max="9740" width="10.140625" style="7" bestFit="1" customWidth="1"/>
    <col min="9741" max="9984" width="9.140625" style="7"/>
    <col min="9985" max="9985" width="14" style="7" customWidth="1"/>
    <col min="9986" max="9986" width="0" style="7" hidden="1" customWidth="1"/>
    <col min="9987" max="9987" width="8.7109375" style="7" bestFit="1" customWidth="1"/>
    <col min="9988" max="9988" width="10" style="7" bestFit="1" customWidth="1"/>
    <col min="9989" max="9989" width="9.140625" style="7" customWidth="1"/>
    <col min="9990" max="9990" width="9.5703125" style="7" customWidth="1"/>
    <col min="9991" max="9991" width="10.140625" style="7" bestFit="1" customWidth="1"/>
    <col min="9992" max="9992" width="9.42578125" style="7" bestFit="1" customWidth="1"/>
    <col min="9993" max="9993" width="7.85546875" style="7" customWidth="1"/>
    <col min="9994" max="9994" width="8.85546875" style="7" bestFit="1" customWidth="1"/>
    <col min="9995" max="9996" width="10.140625" style="7" bestFit="1" customWidth="1"/>
    <col min="9997" max="10240" width="9.140625" style="7"/>
    <col min="10241" max="10241" width="14" style="7" customWidth="1"/>
    <col min="10242" max="10242" width="0" style="7" hidden="1" customWidth="1"/>
    <col min="10243" max="10243" width="8.7109375" style="7" bestFit="1" customWidth="1"/>
    <col min="10244" max="10244" width="10" style="7" bestFit="1" customWidth="1"/>
    <col min="10245" max="10245" width="9.140625" style="7" customWidth="1"/>
    <col min="10246" max="10246" width="9.5703125" style="7" customWidth="1"/>
    <col min="10247" max="10247" width="10.140625" style="7" bestFit="1" customWidth="1"/>
    <col min="10248" max="10248" width="9.42578125" style="7" bestFit="1" customWidth="1"/>
    <col min="10249" max="10249" width="7.85546875" style="7" customWidth="1"/>
    <col min="10250" max="10250" width="8.85546875" style="7" bestFit="1" customWidth="1"/>
    <col min="10251" max="10252" width="10.140625" style="7" bestFit="1" customWidth="1"/>
    <col min="10253" max="10496" width="9.140625" style="7"/>
    <col min="10497" max="10497" width="14" style="7" customWidth="1"/>
    <col min="10498" max="10498" width="0" style="7" hidden="1" customWidth="1"/>
    <col min="10499" max="10499" width="8.7109375" style="7" bestFit="1" customWidth="1"/>
    <col min="10500" max="10500" width="10" style="7" bestFit="1" customWidth="1"/>
    <col min="10501" max="10501" width="9.140625" style="7" customWidth="1"/>
    <col min="10502" max="10502" width="9.5703125" style="7" customWidth="1"/>
    <col min="10503" max="10503" width="10.140625" style="7" bestFit="1" customWidth="1"/>
    <col min="10504" max="10504" width="9.42578125" style="7" bestFit="1" customWidth="1"/>
    <col min="10505" max="10505" width="7.85546875" style="7" customWidth="1"/>
    <col min="10506" max="10506" width="8.85546875" style="7" bestFit="1" customWidth="1"/>
    <col min="10507" max="10508" width="10.140625" style="7" bestFit="1" customWidth="1"/>
    <col min="10509" max="10752" width="9.140625" style="7"/>
    <col min="10753" max="10753" width="14" style="7" customWidth="1"/>
    <col min="10754" max="10754" width="0" style="7" hidden="1" customWidth="1"/>
    <col min="10755" max="10755" width="8.7109375" style="7" bestFit="1" customWidth="1"/>
    <col min="10756" max="10756" width="10" style="7" bestFit="1" customWidth="1"/>
    <col min="10757" max="10757" width="9.140625" style="7" customWidth="1"/>
    <col min="10758" max="10758" width="9.5703125" style="7" customWidth="1"/>
    <col min="10759" max="10759" width="10.140625" style="7" bestFit="1" customWidth="1"/>
    <col min="10760" max="10760" width="9.42578125" style="7" bestFit="1" customWidth="1"/>
    <col min="10761" max="10761" width="7.85546875" style="7" customWidth="1"/>
    <col min="10762" max="10762" width="8.85546875" style="7" bestFit="1" customWidth="1"/>
    <col min="10763" max="10764" width="10.140625" style="7" bestFit="1" customWidth="1"/>
    <col min="10765" max="11008" width="9.140625" style="7"/>
    <col min="11009" max="11009" width="14" style="7" customWidth="1"/>
    <col min="11010" max="11010" width="0" style="7" hidden="1" customWidth="1"/>
    <col min="11011" max="11011" width="8.7109375" style="7" bestFit="1" customWidth="1"/>
    <col min="11012" max="11012" width="10" style="7" bestFit="1" customWidth="1"/>
    <col min="11013" max="11013" width="9.140625" style="7" customWidth="1"/>
    <col min="11014" max="11014" width="9.5703125" style="7" customWidth="1"/>
    <col min="11015" max="11015" width="10.140625" style="7" bestFit="1" customWidth="1"/>
    <col min="11016" max="11016" width="9.42578125" style="7" bestFit="1" customWidth="1"/>
    <col min="11017" max="11017" width="7.85546875" style="7" customWidth="1"/>
    <col min="11018" max="11018" width="8.85546875" style="7" bestFit="1" customWidth="1"/>
    <col min="11019" max="11020" width="10.140625" style="7" bestFit="1" customWidth="1"/>
    <col min="11021" max="11264" width="9.140625" style="7"/>
    <col min="11265" max="11265" width="14" style="7" customWidth="1"/>
    <col min="11266" max="11266" width="0" style="7" hidden="1" customWidth="1"/>
    <col min="11267" max="11267" width="8.7109375" style="7" bestFit="1" customWidth="1"/>
    <col min="11268" max="11268" width="10" style="7" bestFit="1" customWidth="1"/>
    <col min="11269" max="11269" width="9.140625" style="7" customWidth="1"/>
    <col min="11270" max="11270" width="9.5703125" style="7" customWidth="1"/>
    <col min="11271" max="11271" width="10.140625" style="7" bestFit="1" customWidth="1"/>
    <col min="11272" max="11272" width="9.42578125" style="7" bestFit="1" customWidth="1"/>
    <col min="11273" max="11273" width="7.85546875" style="7" customWidth="1"/>
    <col min="11274" max="11274" width="8.85546875" style="7" bestFit="1" customWidth="1"/>
    <col min="11275" max="11276" width="10.140625" style="7" bestFit="1" customWidth="1"/>
    <col min="11277" max="11520" width="9.140625" style="7"/>
    <col min="11521" max="11521" width="14" style="7" customWidth="1"/>
    <col min="11522" max="11522" width="0" style="7" hidden="1" customWidth="1"/>
    <col min="11523" max="11523" width="8.7109375" style="7" bestFit="1" customWidth="1"/>
    <col min="11524" max="11524" width="10" style="7" bestFit="1" customWidth="1"/>
    <col min="11525" max="11525" width="9.140625" style="7" customWidth="1"/>
    <col min="11526" max="11526" width="9.5703125" style="7" customWidth="1"/>
    <col min="11527" max="11527" width="10.140625" style="7" bestFit="1" customWidth="1"/>
    <col min="11528" max="11528" width="9.42578125" style="7" bestFit="1" customWidth="1"/>
    <col min="11529" max="11529" width="7.85546875" style="7" customWidth="1"/>
    <col min="11530" max="11530" width="8.85546875" style="7" bestFit="1" customWidth="1"/>
    <col min="11531" max="11532" width="10.140625" style="7" bestFit="1" customWidth="1"/>
    <col min="11533" max="11776" width="9.140625" style="7"/>
    <col min="11777" max="11777" width="14" style="7" customWidth="1"/>
    <col min="11778" max="11778" width="0" style="7" hidden="1" customWidth="1"/>
    <col min="11779" max="11779" width="8.7109375" style="7" bestFit="1" customWidth="1"/>
    <col min="11780" max="11780" width="10" style="7" bestFit="1" customWidth="1"/>
    <col min="11781" max="11781" width="9.140625" style="7" customWidth="1"/>
    <col min="11782" max="11782" width="9.5703125" style="7" customWidth="1"/>
    <col min="11783" max="11783" width="10.140625" style="7" bestFit="1" customWidth="1"/>
    <col min="11784" max="11784" width="9.42578125" style="7" bestFit="1" customWidth="1"/>
    <col min="11785" max="11785" width="7.85546875" style="7" customWidth="1"/>
    <col min="11786" max="11786" width="8.85546875" style="7" bestFit="1" customWidth="1"/>
    <col min="11787" max="11788" width="10.140625" style="7" bestFit="1" customWidth="1"/>
    <col min="11789" max="12032" width="9.140625" style="7"/>
    <col min="12033" max="12033" width="14" style="7" customWidth="1"/>
    <col min="12034" max="12034" width="0" style="7" hidden="1" customWidth="1"/>
    <col min="12035" max="12035" width="8.7109375" style="7" bestFit="1" customWidth="1"/>
    <col min="12036" max="12036" width="10" style="7" bestFit="1" customWidth="1"/>
    <col min="12037" max="12037" width="9.140625" style="7" customWidth="1"/>
    <col min="12038" max="12038" width="9.5703125" style="7" customWidth="1"/>
    <col min="12039" max="12039" width="10.140625" style="7" bestFit="1" customWidth="1"/>
    <col min="12040" max="12040" width="9.42578125" style="7" bestFit="1" customWidth="1"/>
    <col min="12041" max="12041" width="7.85546875" style="7" customWidth="1"/>
    <col min="12042" max="12042" width="8.85546875" style="7" bestFit="1" customWidth="1"/>
    <col min="12043" max="12044" width="10.140625" style="7" bestFit="1" customWidth="1"/>
    <col min="12045" max="12288" width="9.140625" style="7"/>
    <col min="12289" max="12289" width="14" style="7" customWidth="1"/>
    <col min="12290" max="12290" width="0" style="7" hidden="1" customWidth="1"/>
    <col min="12291" max="12291" width="8.7109375" style="7" bestFit="1" customWidth="1"/>
    <col min="12292" max="12292" width="10" style="7" bestFit="1" customWidth="1"/>
    <col min="12293" max="12293" width="9.140625" style="7" customWidth="1"/>
    <col min="12294" max="12294" width="9.5703125" style="7" customWidth="1"/>
    <col min="12295" max="12295" width="10.140625" style="7" bestFit="1" customWidth="1"/>
    <col min="12296" max="12296" width="9.42578125" style="7" bestFit="1" customWidth="1"/>
    <col min="12297" max="12297" width="7.85546875" style="7" customWidth="1"/>
    <col min="12298" max="12298" width="8.85546875" style="7" bestFit="1" customWidth="1"/>
    <col min="12299" max="12300" width="10.140625" style="7" bestFit="1" customWidth="1"/>
    <col min="12301" max="12544" width="9.140625" style="7"/>
    <col min="12545" max="12545" width="14" style="7" customWidth="1"/>
    <col min="12546" max="12546" width="0" style="7" hidden="1" customWidth="1"/>
    <col min="12547" max="12547" width="8.7109375" style="7" bestFit="1" customWidth="1"/>
    <col min="12548" max="12548" width="10" style="7" bestFit="1" customWidth="1"/>
    <col min="12549" max="12549" width="9.140625" style="7" customWidth="1"/>
    <col min="12550" max="12550" width="9.5703125" style="7" customWidth="1"/>
    <col min="12551" max="12551" width="10.140625" style="7" bestFit="1" customWidth="1"/>
    <col min="12552" max="12552" width="9.42578125" style="7" bestFit="1" customWidth="1"/>
    <col min="12553" max="12553" width="7.85546875" style="7" customWidth="1"/>
    <col min="12554" max="12554" width="8.85546875" style="7" bestFit="1" customWidth="1"/>
    <col min="12555" max="12556" width="10.140625" style="7" bestFit="1" customWidth="1"/>
    <col min="12557" max="12800" width="9.140625" style="7"/>
    <col min="12801" max="12801" width="14" style="7" customWidth="1"/>
    <col min="12802" max="12802" width="0" style="7" hidden="1" customWidth="1"/>
    <col min="12803" max="12803" width="8.7109375" style="7" bestFit="1" customWidth="1"/>
    <col min="12804" max="12804" width="10" style="7" bestFit="1" customWidth="1"/>
    <col min="12805" max="12805" width="9.140625" style="7" customWidth="1"/>
    <col min="12806" max="12806" width="9.5703125" style="7" customWidth="1"/>
    <col min="12807" max="12807" width="10.140625" style="7" bestFit="1" customWidth="1"/>
    <col min="12808" max="12808" width="9.42578125" style="7" bestFit="1" customWidth="1"/>
    <col min="12809" max="12809" width="7.85546875" style="7" customWidth="1"/>
    <col min="12810" max="12810" width="8.85546875" style="7" bestFit="1" customWidth="1"/>
    <col min="12811" max="12812" width="10.140625" style="7" bestFit="1" customWidth="1"/>
    <col min="12813" max="13056" width="9.140625" style="7"/>
    <col min="13057" max="13057" width="14" style="7" customWidth="1"/>
    <col min="13058" max="13058" width="0" style="7" hidden="1" customWidth="1"/>
    <col min="13059" max="13059" width="8.7109375" style="7" bestFit="1" customWidth="1"/>
    <col min="13060" max="13060" width="10" style="7" bestFit="1" customWidth="1"/>
    <col min="13061" max="13061" width="9.140625" style="7" customWidth="1"/>
    <col min="13062" max="13062" width="9.5703125" style="7" customWidth="1"/>
    <col min="13063" max="13063" width="10.140625" style="7" bestFit="1" customWidth="1"/>
    <col min="13064" max="13064" width="9.42578125" style="7" bestFit="1" customWidth="1"/>
    <col min="13065" max="13065" width="7.85546875" style="7" customWidth="1"/>
    <col min="13066" max="13066" width="8.85546875" style="7" bestFit="1" customWidth="1"/>
    <col min="13067" max="13068" width="10.140625" style="7" bestFit="1" customWidth="1"/>
    <col min="13069" max="13312" width="9.140625" style="7"/>
    <col min="13313" max="13313" width="14" style="7" customWidth="1"/>
    <col min="13314" max="13314" width="0" style="7" hidden="1" customWidth="1"/>
    <col min="13315" max="13315" width="8.7109375" style="7" bestFit="1" customWidth="1"/>
    <col min="13316" max="13316" width="10" style="7" bestFit="1" customWidth="1"/>
    <col min="13317" max="13317" width="9.140625" style="7" customWidth="1"/>
    <col min="13318" max="13318" width="9.5703125" style="7" customWidth="1"/>
    <col min="13319" max="13319" width="10.140625" style="7" bestFit="1" customWidth="1"/>
    <col min="13320" max="13320" width="9.42578125" style="7" bestFit="1" customWidth="1"/>
    <col min="13321" max="13321" width="7.85546875" style="7" customWidth="1"/>
    <col min="13322" max="13322" width="8.85546875" style="7" bestFit="1" customWidth="1"/>
    <col min="13323" max="13324" width="10.140625" style="7" bestFit="1" customWidth="1"/>
    <col min="13325" max="13568" width="9.140625" style="7"/>
    <col min="13569" max="13569" width="14" style="7" customWidth="1"/>
    <col min="13570" max="13570" width="0" style="7" hidden="1" customWidth="1"/>
    <col min="13571" max="13571" width="8.7109375" style="7" bestFit="1" customWidth="1"/>
    <col min="13572" max="13572" width="10" style="7" bestFit="1" customWidth="1"/>
    <col min="13573" max="13573" width="9.140625" style="7" customWidth="1"/>
    <col min="13574" max="13574" width="9.5703125" style="7" customWidth="1"/>
    <col min="13575" max="13575" width="10.140625" style="7" bestFit="1" customWidth="1"/>
    <col min="13576" max="13576" width="9.42578125" style="7" bestFit="1" customWidth="1"/>
    <col min="13577" max="13577" width="7.85546875" style="7" customWidth="1"/>
    <col min="13578" max="13578" width="8.85546875" style="7" bestFit="1" customWidth="1"/>
    <col min="13579" max="13580" width="10.140625" style="7" bestFit="1" customWidth="1"/>
    <col min="13581" max="13824" width="9.140625" style="7"/>
    <col min="13825" max="13825" width="14" style="7" customWidth="1"/>
    <col min="13826" max="13826" width="0" style="7" hidden="1" customWidth="1"/>
    <col min="13827" max="13827" width="8.7109375" style="7" bestFit="1" customWidth="1"/>
    <col min="13828" max="13828" width="10" style="7" bestFit="1" customWidth="1"/>
    <col min="13829" max="13829" width="9.140625" style="7" customWidth="1"/>
    <col min="13830" max="13830" width="9.5703125" style="7" customWidth="1"/>
    <col min="13831" max="13831" width="10.140625" style="7" bestFit="1" customWidth="1"/>
    <col min="13832" max="13832" width="9.42578125" style="7" bestFit="1" customWidth="1"/>
    <col min="13833" max="13833" width="7.85546875" style="7" customWidth="1"/>
    <col min="13834" max="13834" width="8.85546875" style="7" bestFit="1" customWidth="1"/>
    <col min="13835" max="13836" width="10.140625" style="7" bestFit="1" customWidth="1"/>
    <col min="13837" max="14080" width="9.140625" style="7"/>
    <col min="14081" max="14081" width="14" style="7" customWidth="1"/>
    <col min="14082" max="14082" width="0" style="7" hidden="1" customWidth="1"/>
    <col min="14083" max="14083" width="8.7109375" style="7" bestFit="1" customWidth="1"/>
    <col min="14084" max="14084" width="10" style="7" bestFit="1" customWidth="1"/>
    <col min="14085" max="14085" width="9.140625" style="7" customWidth="1"/>
    <col min="14086" max="14086" width="9.5703125" style="7" customWidth="1"/>
    <col min="14087" max="14087" width="10.140625" style="7" bestFit="1" customWidth="1"/>
    <col min="14088" max="14088" width="9.42578125" style="7" bestFit="1" customWidth="1"/>
    <col min="14089" max="14089" width="7.85546875" style="7" customWidth="1"/>
    <col min="14090" max="14090" width="8.85546875" style="7" bestFit="1" customWidth="1"/>
    <col min="14091" max="14092" width="10.140625" style="7" bestFit="1" customWidth="1"/>
    <col min="14093" max="14336" width="9.140625" style="7"/>
    <col min="14337" max="14337" width="14" style="7" customWidth="1"/>
    <col min="14338" max="14338" width="0" style="7" hidden="1" customWidth="1"/>
    <col min="14339" max="14339" width="8.7109375" style="7" bestFit="1" customWidth="1"/>
    <col min="14340" max="14340" width="10" style="7" bestFit="1" customWidth="1"/>
    <col min="14341" max="14341" width="9.140625" style="7" customWidth="1"/>
    <col min="14342" max="14342" width="9.5703125" style="7" customWidth="1"/>
    <col min="14343" max="14343" width="10.140625" style="7" bestFit="1" customWidth="1"/>
    <col min="14344" max="14344" width="9.42578125" style="7" bestFit="1" customWidth="1"/>
    <col min="14345" max="14345" width="7.85546875" style="7" customWidth="1"/>
    <col min="14346" max="14346" width="8.85546875" style="7" bestFit="1" customWidth="1"/>
    <col min="14347" max="14348" width="10.140625" style="7" bestFit="1" customWidth="1"/>
    <col min="14349" max="14592" width="9.140625" style="7"/>
    <col min="14593" max="14593" width="14" style="7" customWidth="1"/>
    <col min="14594" max="14594" width="0" style="7" hidden="1" customWidth="1"/>
    <col min="14595" max="14595" width="8.7109375" style="7" bestFit="1" customWidth="1"/>
    <col min="14596" max="14596" width="10" style="7" bestFit="1" customWidth="1"/>
    <col min="14597" max="14597" width="9.140625" style="7" customWidth="1"/>
    <col min="14598" max="14598" width="9.5703125" style="7" customWidth="1"/>
    <col min="14599" max="14599" width="10.140625" style="7" bestFit="1" customWidth="1"/>
    <col min="14600" max="14600" width="9.42578125" style="7" bestFit="1" customWidth="1"/>
    <col min="14601" max="14601" width="7.85546875" style="7" customWidth="1"/>
    <col min="14602" max="14602" width="8.85546875" style="7" bestFit="1" customWidth="1"/>
    <col min="14603" max="14604" width="10.140625" style="7" bestFit="1" customWidth="1"/>
    <col min="14605" max="14848" width="9.140625" style="7"/>
    <col min="14849" max="14849" width="14" style="7" customWidth="1"/>
    <col min="14850" max="14850" width="0" style="7" hidden="1" customWidth="1"/>
    <col min="14851" max="14851" width="8.7109375" style="7" bestFit="1" customWidth="1"/>
    <col min="14852" max="14852" width="10" style="7" bestFit="1" customWidth="1"/>
    <col min="14853" max="14853" width="9.140625" style="7" customWidth="1"/>
    <col min="14854" max="14854" width="9.5703125" style="7" customWidth="1"/>
    <col min="14855" max="14855" width="10.140625" style="7" bestFit="1" customWidth="1"/>
    <col min="14856" max="14856" width="9.42578125" style="7" bestFit="1" customWidth="1"/>
    <col min="14857" max="14857" width="7.85546875" style="7" customWidth="1"/>
    <col min="14858" max="14858" width="8.85546875" style="7" bestFit="1" customWidth="1"/>
    <col min="14859" max="14860" width="10.140625" style="7" bestFit="1" customWidth="1"/>
    <col min="14861" max="15104" width="9.140625" style="7"/>
    <col min="15105" max="15105" width="14" style="7" customWidth="1"/>
    <col min="15106" max="15106" width="0" style="7" hidden="1" customWidth="1"/>
    <col min="15107" max="15107" width="8.7109375" style="7" bestFit="1" customWidth="1"/>
    <col min="15108" max="15108" width="10" style="7" bestFit="1" customWidth="1"/>
    <col min="15109" max="15109" width="9.140625" style="7" customWidth="1"/>
    <col min="15110" max="15110" width="9.5703125" style="7" customWidth="1"/>
    <col min="15111" max="15111" width="10.140625" style="7" bestFit="1" customWidth="1"/>
    <col min="15112" max="15112" width="9.42578125" style="7" bestFit="1" customWidth="1"/>
    <col min="15113" max="15113" width="7.85546875" style="7" customWidth="1"/>
    <col min="15114" max="15114" width="8.85546875" style="7" bestFit="1" customWidth="1"/>
    <col min="15115" max="15116" width="10.140625" style="7" bestFit="1" customWidth="1"/>
    <col min="15117" max="15360" width="9.140625" style="7"/>
    <col min="15361" max="15361" width="14" style="7" customWidth="1"/>
    <col min="15362" max="15362" width="0" style="7" hidden="1" customWidth="1"/>
    <col min="15363" max="15363" width="8.7109375" style="7" bestFit="1" customWidth="1"/>
    <col min="15364" max="15364" width="10" style="7" bestFit="1" customWidth="1"/>
    <col min="15365" max="15365" width="9.140625" style="7" customWidth="1"/>
    <col min="15366" max="15366" width="9.5703125" style="7" customWidth="1"/>
    <col min="15367" max="15367" width="10.140625" style="7" bestFit="1" customWidth="1"/>
    <col min="15368" max="15368" width="9.42578125" style="7" bestFit="1" customWidth="1"/>
    <col min="15369" max="15369" width="7.85546875" style="7" customWidth="1"/>
    <col min="15370" max="15370" width="8.85546875" style="7" bestFit="1" customWidth="1"/>
    <col min="15371" max="15372" width="10.140625" style="7" bestFit="1" customWidth="1"/>
    <col min="15373" max="15616" width="9.140625" style="7"/>
    <col min="15617" max="15617" width="14" style="7" customWidth="1"/>
    <col min="15618" max="15618" width="0" style="7" hidden="1" customWidth="1"/>
    <col min="15619" max="15619" width="8.7109375" style="7" bestFit="1" customWidth="1"/>
    <col min="15620" max="15620" width="10" style="7" bestFit="1" customWidth="1"/>
    <col min="15621" max="15621" width="9.140625" style="7" customWidth="1"/>
    <col min="15622" max="15622" width="9.5703125" style="7" customWidth="1"/>
    <col min="15623" max="15623" width="10.140625" style="7" bestFit="1" customWidth="1"/>
    <col min="15624" max="15624" width="9.42578125" style="7" bestFit="1" customWidth="1"/>
    <col min="15625" max="15625" width="7.85546875" style="7" customWidth="1"/>
    <col min="15626" max="15626" width="8.85546875" style="7" bestFit="1" customWidth="1"/>
    <col min="15627" max="15628" width="10.140625" style="7" bestFit="1" customWidth="1"/>
    <col min="15629" max="15872" width="9.140625" style="7"/>
    <col min="15873" max="15873" width="14" style="7" customWidth="1"/>
    <col min="15874" max="15874" width="0" style="7" hidden="1" customWidth="1"/>
    <col min="15875" max="15875" width="8.7109375" style="7" bestFit="1" customWidth="1"/>
    <col min="15876" max="15876" width="10" style="7" bestFit="1" customWidth="1"/>
    <col min="15877" max="15877" width="9.140625" style="7" customWidth="1"/>
    <col min="15878" max="15878" width="9.5703125" style="7" customWidth="1"/>
    <col min="15879" max="15879" width="10.140625" style="7" bestFit="1" customWidth="1"/>
    <col min="15880" max="15880" width="9.42578125" style="7" bestFit="1" customWidth="1"/>
    <col min="15881" max="15881" width="7.85546875" style="7" customWidth="1"/>
    <col min="15882" max="15882" width="8.85546875" style="7" bestFit="1" customWidth="1"/>
    <col min="15883" max="15884" width="10.140625" style="7" bestFit="1" customWidth="1"/>
    <col min="15885" max="16128" width="9.140625" style="7"/>
    <col min="16129" max="16129" width="14" style="7" customWidth="1"/>
    <col min="16130" max="16130" width="0" style="7" hidden="1" customWidth="1"/>
    <col min="16131" max="16131" width="8.7109375" style="7" bestFit="1" customWidth="1"/>
    <col min="16132" max="16132" width="10" style="7" bestFit="1" customWidth="1"/>
    <col min="16133" max="16133" width="9.140625" style="7" customWidth="1"/>
    <col min="16134" max="16134" width="9.5703125" style="7" customWidth="1"/>
    <col min="16135" max="16135" width="10.140625" style="7" bestFit="1" customWidth="1"/>
    <col min="16136" max="16136" width="9.42578125" style="7" bestFit="1" customWidth="1"/>
    <col min="16137" max="16137" width="7.85546875" style="7" customWidth="1"/>
    <col min="16138" max="16138" width="8.85546875" style="7" bestFit="1" customWidth="1"/>
    <col min="16139" max="16140" width="10.140625" style="7" bestFit="1" customWidth="1"/>
    <col min="16141" max="16384" width="9.140625" style="7"/>
  </cols>
  <sheetData>
    <row r="1" spans="1:14" ht="27.75" customHeight="1" x14ac:dyDescent="0.2">
      <c r="A1" s="146" t="s">
        <v>226</v>
      </c>
      <c r="B1" s="146"/>
      <c r="C1" s="146"/>
      <c r="D1" s="146"/>
      <c r="E1" s="146"/>
      <c r="F1" s="146"/>
      <c r="G1" s="146"/>
      <c r="H1" s="146"/>
      <c r="I1" s="146"/>
      <c r="J1" s="146"/>
      <c r="K1" s="146"/>
      <c r="L1" s="146"/>
    </row>
    <row r="2" spans="1:14" ht="6" customHeight="1" x14ac:dyDescent="0.25">
      <c r="A2" s="8"/>
      <c r="B2" s="8"/>
      <c r="C2" s="9"/>
      <c r="D2" s="9"/>
      <c r="E2" s="9"/>
      <c r="F2" s="9"/>
      <c r="G2" s="9"/>
      <c r="H2" s="9"/>
      <c r="I2" s="9"/>
      <c r="J2" s="9"/>
      <c r="K2" s="9"/>
      <c r="L2" s="9"/>
    </row>
    <row r="3" spans="1:14" ht="35.25" customHeight="1" x14ac:dyDescent="0.2">
      <c r="A3" s="10"/>
      <c r="B3" s="10"/>
      <c r="C3" s="11" t="s">
        <v>75</v>
      </c>
      <c r="D3" s="11" t="s">
        <v>76</v>
      </c>
      <c r="E3" s="11" t="s">
        <v>77</v>
      </c>
      <c r="F3" s="11" t="s">
        <v>78</v>
      </c>
      <c r="G3" s="11" t="s">
        <v>79</v>
      </c>
      <c r="H3" s="11" t="s">
        <v>80</v>
      </c>
      <c r="I3" s="11" t="s">
        <v>81</v>
      </c>
      <c r="J3" s="11" t="s">
        <v>223</v>
      </c>
      <c r="K3" s="11" t="s">
        <v>82</v>
      </c>
      <c r="L3" s="11" t="s">
        <v>83</v>
      </c>
    </row>
    <row r="4" spans="1:14" ht="12" customHeight="1" x14ac:dyDescent="0.2">
      <c r="A4" s="12" t="s">
        <v>84</v>
      </c>
      <c r="B4" s="12"/>
      <c r="C4" s="12"/>
      <c r="D4" s="12"/>
      <c r="E4" s="12"/>
      <c r="F4" s="12"/>
      <c r="G4" s="12"/>
      <c r="H4" s="12"/>
      <c r="I4" s="12"/>
      <c r="J4" s="12"/>
      <c r="K4" s="12"/>
      <c r="L4" s="12"/>
    </row>
    <row r="5" spans="1:14" ht="12" customHeight="1" x14ac:dyDescent="0.2">
      <c r="A5" s="13" t="s">
        <v>85</v>
      </c>
      <c r="B5" s="14"/>
      <c r="C5" s="14"/>
      <c r="D5" s="14"/>
      <c r="E5" s="14"/>
      <c r="F5" s="14"/>
      <c r="G5" s="14"/>
      <c r="H5" s="14"/>
      <c r="I5" s="14"/>
      <c r="J5" s="14"/>
      <c r="K5" s="14"/>
      <c r="L5" s="14"/>
    </row>
    <row r="6" spans="1:14" ht="12" customHeight="1" x14ac:dyDescent="0.25">
      <c r="A6" s="15" t="s">
        <v>6</v>
      </c>
      <c r="B6"/>
      <c r="C6" s="16">
        <v>58491</v>
      </c>
      <c r="D6" s="17">
        <v>26157.53593429158</v>
      </c>
      <c r="E6" s="17">
        <v>151</v>
      </c>
      <c r="F6" s="16">
        <v>312306</v>
      </c>
      <c r="G6" s="17">
        <v>95310.455852156054</v>
      </c>
      <c r="H6" s="17">
        <v>474</v>
      </c>
      <c r="I6" s="18">
        <v>0.50944453582641369</v>
      </c>
      <c r="J6" s="18" t="s">
        <v>198</v>
      </c>
      <c r="K6" s="18">
        <v>0.50674278819616614</v>
      </c>
      <c r="L6" s="18" t="s">
        <v>198</v>
      </c>
    </row>
    <row r="7" spans="1:14" ht="12.75" customHeight="1" x14ac:dyDescent="0.25">
      <c r="A7" s="15" t="s">
        <v>3</v>
      </c>
      <c r="B7"/>
      <c r="C7" s="16">
        <v>58471</v>
      </c>
      <c r="D7" s="17">
        <v>26127.83572895277</v>
      </c>
      <c r="E7" s="17">
        <v>89</v>
      </c>
      <c r="F7" s="16">
        <v>312465</v>
      </c>
      <c r="G7" s="17">
        <v>95387.969883641344</v>
      </c>
      <c r="H7" s="17">
        <v>371</v>
      </c>
      <c r="I7" s="18">
        <v>0.45380278135928837</v>
      </c>
      <c r="J7" s="18" t="s">
        <v>199</v>
      </c>
      <c r="K7" s="18">
        <v>0.43149948027402352</v>
      </c>
      <c r="L7" s="18" t="s">
        <v>202</v>
      </c>
    </row>
    <row r="8" spans="1:14" ht="12" customHeight="1" x14ac:dyDescent="0.25">
      <c r="A8" s="15" t="s">
        <v>86</v>
      </c>
      <c r="B8"/>
      <c r="C8" s="16">
        <v>58330</v>
      </c>
      <c r="D8" s="17">
        <v>26054.737850787133</v>
      </c>
      <c r="E8" s="17">
        <v>236</v>
      </c>
      <c r="F8" s="16">
        <v>310977</v>
      </c>
      <c r="G8" s="17">
        <v>94713.122518822725</v>
      </c>
      <c r="H8" s="17">
        <v>829</v>
      </c>
      <c r="I8" s="18">
        <v>0.48496195469566511</v>
      </c>
      <c r="J8" s="18" t="s">
        <v>200</v>
      </c>
      <c r="K8" s="18">
        <v>0.47468802831193424</v>
      </c>
      <c r="L8" s="18" t="s">
        <v>210</v>
      </c>
      <c r="N8" s="18"/>
    </row>
    <row r="9" spans="1:14" x14ac:dyDescent="0.2">
      <c r="A9" s="20" t="s">
        <v>87</v>
      </c>
      <c r="B9" s="21"/>
      <c r="C9" s="22"/>
      <c r="D9" s="23"/>
      <c r="E9" s="23"/>
      <c r="F9" s="22"/>
      <c r="G9" s="22"/>
      <c r="H9" s="23"/>
      <c r="I9" s="23"/>
      <c r="J9" s="23"/>
      <c r="K9" s="22"/>
      <c r="L9" s="22"/>
      <c r="N9" s="18"/>
    </row>
    <row r="10" spans="1:14" ht="12" customHeight="1" x14ac:dyDescent="0.25">
      <c r="A10" s="15" t="s">
        <v>6</v>
      </c>
      <c r="B10"/>
      <c r="C10" s="16">
        <v>53323</v>
      </c>
      <c r="D10" s="17">
        <v>24191.937029431894</v>
      </c>
      <c r="E10" s="17">
        <v>136</v>
      </c>
      <c r="F10" s="16">
        <v>254458</v>
      </c>
      <c r="G10" s="17">
        <v>77754.954140999311</v>
      </c>
      <c r="H10" s="17">
        <v>377</v>
      </c>
      <c r="I10" s="18">
        <v>0.48514498521513733</v>
      </c>
      <c r="J10" s="18" t="s">
        <v>201</v>
      </c>
      <c r="K10" s="18">
        <v>0.48103711072707983</v>
      </c>
      <c r="L10" s="18" t="s">
        <v>211</v>
      </c>
      <c r="N10" s="18"/>
    </row>
    <row r="11" spans="1:14" ht="12" customHeight="1" x14ac:dyDescent="0.25">
      <c r="A11" s="15" t="s">
        <v>3</v>
      </c>
      <c r="B11"/>
      <c r="C11" s="16">
        <v>53315</v>
      </c>
      <c r="D11" s="17">
        <v>24169.253935660505</v>
      </c>
      <c r="E11" s="17">
        <v>81</v>
      </c>
      <c r="F11" s="16">
        <v>254630</v>
      </c>
      <c r="G11" s="17">
        <v>77824.783025325116</v>
      </c>
      <c r="H11" s="17">
        <v>300</v>
      </c>
      <c r="I11" s="18">
        <v>0.42827468086433551</v>
      </c>
      <c r="J11" s="18" t="s">
        <v>202</v>
      </c>
      <c r="K11" s="18">
        <v>0.40183391287316711</v>
      </c>
      <c r="L11" s="18" t="s">
        <v>212</v>
      </c>
      <c r="M11" s="18"/>
    </row>
    <row r="12" spans="1:14" ht="12" customHeight="1" x14ac:dyDescent="0.25">
      <c r="A12" s="15" t="s">
        <v>86</v>
      </c>
      <c r="B12"/>
      <c r="C12" s="16">
        <v>53176</v>
      </c>
      <c r="D12" s="17">
        <v>24098.92950034223</v>
      </c>
      <c r="E12" s="17">
        <v>214</v>
      </c>
      <c r="F12" s="16">
        <v>253316</v>
      </c>
      <c r="G12" s="17">
        <v>77241.125256673506</v>
      </c>
      <c r="H12" s="17">
        <v>666</v>
      </c>
      <c r="I12" s="18">
        <v>0.46033978253428964</v>
      </c>
      <c r="J12" s="18" t="s">
        <v>203</v>
      </c>
      <c r="K12" s="18">
        <v>0.44729612095374788</v>
      </c>
      <c r="L12" s="18" t="s">
        <v>213</v>
      </c>
      <c r="M12" s="18"/>
    </row>
    <row r="13" spans="1:14" x14ac:dyDescent="0.2">
      <c r="A13" s="12" t="s">
        <v>88</v>
      </c>
      <c r="B13" s="12"/>
      <c r="C13" s="12"/>
      <c r="D13" s="12"/>
      <c r="E13" s="12"/>
      <c r="F13" s="12"/>
      <c r="G13" s="12"/>
      <c r="H13" s="12"/>
      <c r="I13" s="12"/>
      <c r="J13" s="12"/>
      <c r="K13" s="12"/>
      <c r="L13" s="12"/>
      <c r="M13" s="18"/>
    </row>
    <row r="14" spans="1:14" x14ac:dyDescent="0.2">
      <c r="A14" s="13" t="s">
        <v>85</v>
      </c>
      <c r="B14" s="14"/>
      <c r="C14" s="14"/>
      <c r="D14" s="14"/>
      <c r="E14" s="14"/>
      <c r="F14" s="14"/>
      <c r="G14" s="14"/>
      <c r="H14" s="14"/>
      <c r="I14" s="14"/>
      <c r="J14" s="14"/>
      <c r="K14" s="14"/>
      <c r="L14" s="14"/>
    </row>
    <row r="15" spans="1:14" ht="12" customHeight="1" x14ac:dyDescent="0.25">
      <c r="A15" s="15" t="s">
        <v>6</v>
      </c>
      <c r="B15"/>
      <c r="C15" s="16">
        <v>34876</v>
      </c>
      <c r="D15" s="17">
        <v>13091.745379876797</v>
      </c>
      <c r="E15" s="17">
        <v>75</v>
      </c>
      <c r="F15" s="16">
        <v>307995</v>
      </c>
      <c r="G15" s="17">
        <v>93404.678986995204</v>
      </c>
      <c r="H15" s="17">
        <v>465</v>
      </c>
      <c r="I15" s="18">
        <v>0.50196696971240262</v>
      </c>
      <c r="J15" s="18" t="s">
        <v>204</v>
      </c>
      <c r="K15" s="18">
        <v>0.49883155509201971</v>
      </c>
      <c r="L15" s="18" t="s">
        <v>214</v>
      </c>
    </row>
    <row r="16" spans="1:14" ht="12" customHeight="1" x14ac:dyDescent="0.25">
      <c r="A16" s="15" t="s">
        <v>3</v>
      </c>
      <c r="B16"/>
      <c r="C16" s="16">
        <v>34857</v>
      </c>
      <c r="D16" s="17">
        <v>13071.972621492128</v>
      </c>
      <c r="E16" s="17">
        <v>49</v>
      </c>
      <c r="F16" s="16">
        <v>308143</v>
      </c>
      <c r="G16" s="17">
        <v>93479.359342915806</v>
      </c>
      <c r="H16" s="17">
        <v>356</v>
      </c>
      <c r="I16" s="18">
        <v>0.50129518021351482</v>
      </c>
      <c r="J16" s="18" t="s">
        <v>205</v>
      </c>
      <c r="K16" s="18">
        <v>0.48065961300365179</v>
      </c>
      <c r="L16" s="18" t="s">
        <v>215</v>
      </c>
    </row>
    <row r="17" spans="1:17" ht="12" customHeight="1" x14ac:dyDescent="0.25">
      <c r="A17" s="15" t="s">
        <v>86</v>
      </c>
      <c r="B17"/>
      <c r="C17" s="16">
        <v>34798</v>
      </c>
      <c r="D17" s="17">
        <v>13044.602327173168</v>
      </c>
      <c r="E17" s="17">
        <v>121</v>
      </c>
      <c r="F17" s="16">
        <v>306683</v>
      </c>
      <c r="G17" s="27">
        <v>92822.242299794656</v>
      </c>
      <c r="H17" s="17">
        <v>805</v>
      </c>
      <c r="I17" s="18">
        <v>0.49540092454996509</v>
      </c>
      <c r="J17" s="18" t="s">
        <v>206</v>
      </c>
      <c r="K17" s="18">
        <v>0.4864357565856246</v>
      </c>
      <c r="L17" s="18" t="s">
        <v>216</v>
      </c>
    </row>
    <row r="18" spans="1:17" x14ac:dyDescent="0.2">
      <c r="A18" s="20" t="s">
        <v>87</v>
      </c>
      <c r="B18" s="22"/>
      <c r="C18" s="22"/>
      <c r="D18" s="22"/>
      <c r="E18" s="21"/>
      <c r="F18" s="22"/>
      <c r="G18" s="22"/>
      <c r="H18" s="23"/>
      <c r="I18" s="23"/>
      <c r="J18" s="22"/>
      <c r="K18" s="22"/>
      <c r="L18" s="22"/>
    </row>
    <row r="19" spans="1:17" ht="12" customHeight="1" x14ac:dyDescent="0.25">
      <c r="A19" s="15" t="s">
        <v>6</v>
      </c>
      <c r="B19"/>
      <c r="C19" s="16">
        <v>29550</v>
      </c>
      <c r="D19" s="17">
        <v>11241.66187542779</v>
      </c>
      <c r="E19" s="17">
        <v>66</v>
      </c>
      <c r="F19" s="16">
        <v>250980</v>
      </c>
      <c r="G19" s="17">
        <v>76225.77960301163</v>
      </c>
      <c r="H19" s="17">
        <v>369</v>
      </c>
      <c r="I19" s="18">
        <v>0.50283475227369412</v>
      </c>
      <c r="J19" s="18" t="s">
        <v>207</v>
      </c>
      <c r="K19" s="18">
        <v>0.49524627687375822</v>
      </c>
      <c r="L19" s="18" t="s">
        <v>217</v>
      </c>
      <c r="N19" s="18"/>
      <c r="O19" s="18"/>
      <c r="P19" s="18"/>
      <c r="Q19" s="18"/>
    </row>
    <row r="20" spans="1:17" ht="12" customHeight="1" x14ac:dyDescent="0.25">
      <c r="A20" s="15" t="s">
        <v>3</v>
      </c>
      <c r="B20"/>
      <c r="C20" s="16">
        <v>29536</v>
      </c>
      <c r="D20" s="17">
        <v>11226.165639972622</v>
      </c>
      <c r="E20" s="17">
        <v>40</v>
      </c>
      <c r="F20" s="16">
        <v>251150</v>
      </c>
      <c r="G20" s="17">
        <v>76294.888432580425</v>
      </c>
      <c r="H20" s="17">
        <v>291</v>
      </c>
      <c r="I20" s="18">
        <v>0.45459327300126157</v>
      </c>
      <c r="J20" s="18" t="s">
        <v>208</v>
      </c>
      <c r="K20" s="18">
        <v>0.43031937006889165</v>
      </c>
      <c r="L20" s="18" t="s">
        <v>218</v>
      </c>
    </row>
    <row r="21" spans="1:17" ht="12" customHeight="1" x14ac:dyDescent="0.25">
      <c r="A21" s="24" t="s">
        <v>86</v>
      </c>
      <c r="B21" s="25"/>
      <c r="C21" s="26">
        <v>29483</v>
      </c>
      <c r="D21" s="27">
        <v>11200.999315537303</v>
      </c>
      <c r="E21" s="27">
        <v>104</v>
      </c>
      <c r="F21" s="26">
        <v>249851</v>
      </c>
      <c r="G21" s="27">
        <v>75722.001368925397</v>
      </c>
      <c r="H21" s="27">
        <v>649</v>
      </c>
      <c r="I21" s="28">
        <v>0.47893063165847544</v>
      </c>
      <c r="J21" s="28" t="s">
        <v>209</v>
      </c>
      <c r="K21" s="28">
        <v>0.465302993459694</v>
      </c>
      <c r="L21" s="28" t="s">
        <v>219</v>
      </c>
    </row>
    <row r="22" spans="1:17" x14ac:dyDescent="0.2">
      <c r="A22" s="30" t="s">
        <v>73</v>
      </c>
      <c r="B22" s="31"/>
      <c r="C22" s="31"/>
      <c r="D22" s="31"/>
      <c r="E22" s="31"/>
      <c r="F22" s="31"/>
      <c r="G22" s="32"/>
      <c r="H22" s="31"/>
      <c r="I22" s="31"/>
      <c r="J22" s="31"/>
      <c r="K22" s="31"/>
      <c r="L22" s="31"/>
    </row>
    <row r="23" spans="1:17" x14ac:dyDescent="0.2">
      <c r="A23" s="33" t="s">
        <v>197</v>
      </c>
      <c r="B23" s="33"/>
      <c r="C23" s="34"/>
      <c r="D23" s="34"/>
      <c r="E23" s="34"/>
      <c r="F23" s="34"/>
      <c r="G23" s="35"/>
      <c r="H23" s="34"/>
      <c r="I23" s="34"/>
      <c r="J23" s="34"/>
      <c r="K23" s="34"/>
      <c r="L23" s="34"/>
    </row>
    <row r="24" spans="1:17" x14ac:dyDescent="0.2">
      <c r="A24" s="33" t="s">
        <v>89</v>
      </c>
      <c r="B24" s="33"/>
      <c r="C24" s="34"/>
      <c r="D24" s="34"/>
      <c r="E24" s="34"/>
      <c r="F24" s="34"/>
      <c r="G24" s="34"/>
      <c r="H24" s="34"/>
      <c r="I24" s="34"/>
      <c r="J24" s="34"/>
      <c r="K24" s="34"/>
      <c r="L24" s="34"/>
    </row>
    <row r="25" spans="1:17" x14ac:dyDescent="0.2">
      <c r="A25" s="33" t="s">
        <v>224</v>
      </c>
      <c r="B25" s="33"/>
      <c r="C25" s="34"/>
      <c r="D25" s="34"/>
      <c r="E25" s="34"/>
      <c r="F25" s="34"/>
      <c r="G25" s="36"/>
      <c r="H25" s="34"/>
      <c r="I25" s="34"/>
      <c r="J25" s="34"/>
      <c r="K25" s="34"/>
      <c r="L25" s="34"/>
    </row>
    <row r="26" spans="1:17" x14ac:dyDescent="0.2">
      <c r="A26" s="33"/>
      <c r="B26" s="33"/>
      <c r="C26" s="34"/>
      <c r="D26" s="34"/>
      <c r="E26" s="34"/>
      <c r="F26" s="34"/>
      <c r="G26" s="37"/>
      <c r="H26" s="34"/>
      <c r="I26" s="34"/>
      <c r="J26" s="34"/>
      <c r="K26" s="34"/>
      <c r="L26" s="34"/>
    </row>
    <row r="27" spans="1:17" x14ac:dyDescent="0.2">
      <c r="A27" s="33"/>
      <c r="B27" s="33"/>
      <c r="C27" s="34"/>
      <c r="D27" s="34"/>
      <c r="E27" s="34"/>
      <c r="F27" s="34"/>
      <c r="G27" s="34"/>
      <c r="H27" s="34"/>
      <c r="I27" s="34"/>
      <c r="J27" s="34"/>
      <c r="K27" s="34"/>
      <c r="L27" s="34"/>
    </row>
    <row r="28" spans="1:17" x14ac:dyDescent="0.2">
      <c r="A28" s="33"/>
      <c r="B28" s="33"/>
      <c r="C28" s="34"/>
      <c r="D28" s="34"/>
      <c r="E28" s="34"/>
      <c r="F28" s="34"/>
      <c r="G28" s="36"/>
      <c r="H28" s="34"/>
      <c r="I28" s="34"/>
      <c r="J28" s="34"/>
      <c r="K28" s="34"/>
      <c r="L28" s="34"/>
    </row>
    <row r="29" spans="1:17" x14ac:dyDescent="0.2">
      <c r="A29" s="33"/>
      <c r="B29" s="33"/>
      <c r="C29" s="34"/>
      <c r="D29" s="34"/>
      <c r="E29" s="34"/>
      <c r="F29" s="34"/>
      <c r="G29" s="37"/>
      <c r="H29" s="34"/>
      <c r="I29" s="34"/>
      <c r="J29" s="34"/>
      <c r="K29" s="34"/>
      <c r="L29" s="34"/>
    </row>
    <row r="30" spans="1:17" x14ac:dyDescent="0.2">
      <c r="A30" s="33"/>
      <c r="B30" s="33"/>
      <c r="C30" s="34"/>
      <c r="D30" s="34"/>
      <c r="E30" s="34"/>
      <c r="F30" s="34"/>
      <c r="G30" s="35"/>
      <c r="H30" s="34"/>
      <c r="I30" s="34"/>
      <c r="J30" s="34"/>
      <c r="K30" s="34"/>
      <c r="L30" s="34"/>
    </row>
    <row r="31" spans="1:17" x14ac:dyDescent="0.2">
      <c r="A31" s="33"/>
      <c r="B31" s="33"/>
      <c r="C31" s="34"/>
      <c r="D31" s="34"/>
      <c r="E31" s="34"/>
      <c r="F31" s="34"/>
      <c r="G31" s="34"/>
      <c r="H31" s="34"/>
      <c r="I31" s="34"/>
      <c r="J31" s="34"/>
      <c r="K31" s="34"/>
      <c r="L31" s="34"/>
    </row>
    <row r="32" spans="1:17" s="38" customFormat="1" x14ac:dyDescent="0.2">
      <c r="A32" s="33"/>
      <c r="B32" s="33"/>
      <c r="C32" s="34"/>
      <c r="D32" s="34"/>
      <c r="E32" s="34"/>
      <c r="F32" s="34"/>
      <c r="G32" s="36"/>
      <c r="H32" s="34"/>
      <c r="I32" s="34"/>
      <c r="J32" s="34"/>
      <c r="K32" s="34"/>
      <c r="L32" s="34"/>
    </row>
    <row r="33" spans="1:12" s="38" customFormat="1" x14ac:dyDescent="0.2">
      <c r="A33" s="33"/>
      <c r="B33" s="33"/>
      <c r="C33" s="34"/>
      <c r="D33" s="34"/>
      <c r="E33" s="34"/>
      <c r="F33" s="34"/>
      <c r="G33" s="34"/>
      <c r="H33" s="34"/>
      <c r="I33" s="37"/>
      <c r="J33" s="34"/>
      <c r="K33" s="34"/>
      <c r="L33" s="34"/>
    </row>
    <row r="34" spans="1:12" x14ac:dyDescent="0.2">
      <c r="A34" s="33"/>
      <c r="B34" s="33"/>
      <c r="C34" s="34"/>
      <c r="D34" s="34"/>
      <c r="E34" s="34"/>
      <c r="F34" s="34"/>
      <c r="G34" s="34"/>
      <c r="H34" s="34"/>
      <c r="I34" s="34"/>
      <c r="J34" s="34"/>
      <c r="K34" s="34"/>
      <c r="L34" s="34"/>
    </row>
    <row r="35" spans="1:12" s="38" customFormat="1" x14ac:dyDescent="0.2">
      <c r="A35" s="33"/>
      <c r="B35" s="33"/>
      <c r="C35" s="34"/>
      <c r="D35" s="34"/>
      <c r="E35" s="34"/>
      <c r="F35" s="34"/>
      <c r="G35" s="34"/>
      <c r="H35" s="34"/>
      <c r="I35" s="36"/>
      <c r="J35" s="34"/>
      <c r="K35" s="34"/>
      <c r="L35" s="34"/>
    </row>
    <row r="36" spans="1:12" s="38" customFormat="1" x14ac:dyDescent="0.2">
      <c r="A36" s="33"/>
      <c r="B36" s="33"/>
      <c r="C36" s="34"/>
      <c r="D36" s="34"/>
      <c r="E36" s="34"/>
      <c r="F36" s="34"/>
      <c r="G36" s="34"/>
      <c r="H36" s="34"/>
      <c r="I36" s="37"/>
      <c r="J36" s="34"/>
      <c r="K36" s="34"/>
      <c r="L36" s="34"/>
    </row>
    <row r="37" spans="1:12" s="38" customFormat="1" x14ac:dyDescent="0.2">
      <c r="A37" s="33"/>
      <c r="B37" s="33"/>
      <c r="C37" s="34"/>
      <c r="D37" s="34"/>
      <c r="E37" s="34"/>
      <c r="F37" s="34"/>
      <c r="G37" s="34"/>
      <c r="H37" s="34"/>
      <c r="I37" s="35"/>
      <c r="J37" s="34"/>
      <c r="K37" s="34"/>
      <c r="L37" s="34"/>
    </row>
    <row r="38" spans="1:12" x14ac:dyDescent="0.2">
      <c r="A38" s="33"/>
      <c r="B38" s="33"/>
      <c r="C38" s="34"/>
      <c r="D38" s="34"/>
      <c r="E38" s="34"/>
      <c r="F38" s="34"/>
      <c r="G38" s="34"/>
      <c r="H38" s="34"/>
      <c r="I38" s="34"/>
      <c r="J38" s="34"/>
      <c r="K38" s="34"/>
      <c r="L38" s="34"/>
    </row>
    <row r="39" spans="1:12" s="38" customFormat="1" x14ac:dyDescent="0.2">
      <c r="A39" s="33"/>
      <c r="B39" s="33"/>
      <c r="C39" s="34"/>
      <c r="D39" s="34"/>
      <c r="E39" s="34"/>
      <c r="F39" s="34"/>
      <c r="G39" s="34"/>
      <c r="H39" s="34"/>
      <c r="I39" s="36"/>
      <c r="J39" s="34"/>
      <c r="K39" s="34"/>
      <c r="L39" s="34"/>
    </row>
    <row r="40" spans="1:12" s="38" customFormat="1" x14ac:dyDescent="0.2">
      <c r="A40" s="33"/>
      <c r="B40" s="33"/>
      <c r="C40" s="34"/>
      <c r="D40" s="34"/>
      <c r="E40" s="34"/>
      <c r="F40" s="34"/>
      <c r="G40" s="34"/>
      <c r="H40" s="34"/>
      <c r="I40" s="37"/>
      <c r="J40" s="34"/>
      <c r="K40" s="34"/>
      <c r="L40" s="34"/>
    </row>
    <row r="41" spans="1:12" x14ac:dyDescent="0.2">
      <c r="A41" s="33"/>
      <c r="B41" s="33"/>
      <c r="C41" s="34"/>
      <c r="D41" s="34"/>
      <c r="E41" s="34"/>
      <c r="F41" s="34"/>
      <c r="G41" s="34"/>
      <c r="H41" s="34"/>
      <c r="I41" s="34"/>
      <c r="J41" s="34"/>
      <c r="K41" s="34"/>
      <c r="L41" s="34"/>
    </row>
    <row r="42" spans="1:12" s="38" customFormat="1" x14ac:dyDescent="0.2">
      <c r="A42" s="33"/>
      <c r="B42" s="33"/>
      <c r="C42" s="34"/>
      <c r="D42" s="34"/>
      <c r="E42" s="34"/>
      <c r="F42" s="34"/>
      <c r="G42" s="34"/>
      <c r="H42" s="34"/>
      <c r="I42" s="36"/>
      <c r="J42" s="34"/>
      <c r="K42" s="34"/>
      <c r="L42" s="34"/>
    </row>
    <row r="43" spans="1:12" s="38" customFormat="1" x14ac:dyDescent="0.2">
      <c r="A43" s="33"/>
      <c r="B43" s="33"/>
      <c r="C43" s="34"/>
      <c r="D43" s="34"/>
      <c r="E43" s="34"/>
      <c r="F43" s="34"/>
      <c r="G43" s="34"/>
      <c r="H43" s="34"/>
      <c r="I43" s="37"/>
      <c r="J43" s="34"/>
      <c r="K43" s="34"/>
      <c r="L43" s="34"/>
    </row>
    <row r="44" spans="1:12" x14ac:dyDescent="0.2">
      <c r="A44" s="33"/>
      <c r="B44" s="33"/>
      <c r="C44" s="34"/>
      <c r="D44" s="34"/>
      <c r="E44" s="34"/>
      <c r="F44" s="34"/>
      <c r="G44" s="34"/>
      <c r="H44" s="34"/>
      <c r="I44" s="34"/>
      <c r="J44" s="34"/>
      <c r="K44" s="34"/>
      <c r="L44" s="34"/>
    </row>
    <row r="45" spans="1:12" s="38" customFormat="1" x14ac:dyDescent="0.2">
      <c r="A45" s="33"/>
      <c r="B45" s="33"/>
      <c r="C45" s="34"/>
      <c r="D45" s="34"/>
      <c r="E45" s="34"/>
      <c r="F45" s="34"/>
      <c r="G45" s="34"/>
      <c r="H45" s="34"/>
      <c r="I45" s="36"/>
      <c r="J45" s="34"/>
      <c r="K45" s="34"/>
      <c r="L45" s="34"/>
    </row>
    <row r="46" spans="1:12" s="38" customFormat="1" x14ac:dyDescent="0.2">
      <c r="A46" s="33"/>
      <c r="B46" s="33"/>
      <c r="C46" s="34"/>
      <c r="D46" s="34"/>
      <c r="E46" s="34"/>
      <c r="F46" s="34"/>
      <c r="G46" s="34"/>
      <c r="H46" s="34"/>
      <c r="I46" s="37"/>
      <c r="J46" s="34"/>
      <c r="K46" s="34"/>
      <c r="L46" s="34"/>
    </row>
    <row r="47" spans="1:12" s="38" customFormat="1" x14ac:dyDescent="0.2">
      <c r="A47" s="33"/>
      <c r="B47" s="33"/>
      <c r="C47" s="34"/>
      <c r="D47" s="34"/>
      <c r="E47" s="34"/>
      <c r="F47" s="34"/>
      <c r="G47" s="34"/>
      <c r="H47" s="34"/>
      <c r="I47" s="36"/>
      <c r="J47" s="34"/>
      <c r="K47" s="34"/>
      <c r="L47" s="34"/>
    </row>
    <row r="48" spans="1:12" x14ac:dyDescent="0.2">
      <c r="A48" s="33"/>
      <c r="B48" s="33"/>
      <c r="C48" s="34"/>
      <c r="D48" s="34"/>
      <c r="E48" s="34"/>
      <c r="F48" s="34"/>
      <c r="G48" s="34"/>
      <c r="H48" s="34"/>
      <c r="I48" s="34"/>
      <c r="J48" s="34"/>
      <c r="K48" s="34"/>
      <c r="L48" s="34"/>
    </row>
    <row r="49" spans="1:12" s="38" customFormat="1" x14ac:dyDescent="0.2">
      <c r="A49" s="33"/>
      <c r="B49" s="33"/>
      <c r="C49" s="34"/>
      <c r="D49" s="34"/>
      <c r="E49" s="34"/>
      <c r="F49" s="34"/>
      <c r="G49" s="34"/>
      <c r="H49" s="34"/>
      <c r="I49" s="36"/>
      <c r="J49" s="34"/>
      <c r="K49" s="34"/>
      <c r="L49" s="34"/>
    </row>
  </sheetData>
  <sheetProtection algorithmName="SHA-512" hashValue="e2cBsVzDgkTifv4kqW0dWy9r5/PwKYzqghgMvC6gpQRCYjGBKVMmnXocpTwrJ7EvxTfWMbjhEgMVjKv6FOhVrw==" saltValue="0EshncWRx9+L9flWqto+7Q==" spinCount="100000" sheet="1" objects="1" scenarios="1"/>
  <mergeCells count="1">
    <mergeCell ref="A1:L1"/>
  </mergeCells>
  <pageMargins left="0.2" right="0.18" top="0.91666666666666663" bottom="0.75" header="0.3" footer="0.3"/>
  <pageSetup scale="98" orientation="landscape" r:id="rId1"/>
  <headerFooter>
    <oddHeader>&amp;C&amp;"-,Bold"&amp;14Modular Program Report&amp;R&amp;G</oddHeader>
    <oddFooter>&amp;LMSY4_MPR46, Report 2 of 2</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Disclaimer</vt:lpstr>
      <vt:lpstr>Overview</vt:lpstr>
      <vt:lpstr>Specifications</vt:lpstr>
      <vt:lpstr>Glossary</vt:lpstr>
      <vt:lpstr>Table1</vt:lpstr>
      <vt:lpstr>Table2</vt:lpstr>
      <vt:lpstr>Table3</vt:lpstr>
      <vt:lpstr>Table4</vt:lpstr>
      <vt:lpstr>Table5</vt:lpstr>
      <vt:lpstr>Figure 1</vt:lpstr>
      <vt:lpstr>Figure 2</vt:lpstr>
      <vt:lpstr>Appendix A</vt:lpstr>
      <vt:lpstr>'Appendix A'!Print_Area</vt:lpstr>
      <vt:lpstr>'Figure 1'!Print_Area</vt:lpstr>
      <vt:lpstr>Overview!Print_Area</vt:lpstr>
      <vt:lpstr>Table2!Print_Area</vt:lpstr>
      <vt:lpstr>Table5!Print_Area</vt:lpstr>
    </vt:vector>
  </TitlesOfParts>
  <Company>HPHC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Wei</dc:creator>
  <cp:lastModifiedBy>Freitas, Katherine</cp:lastModifiedBy>
  <cp:lastPrinted>2016-04-15T14:57:00Z</cp:lastPrinted>
  <dcterms:created xsi:type="dcterms:W3CDTF">2013-08-02T19:56:52Z</dcterms:created>
  <dcterms:modified xsi:type="dcterms:W3CDTF">2018-07-13T12:53:08Z</dcterms:modified>
</cp:coreProperties>
</file>