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kfreitas\Desktop\"/>
    </mc:Choice>
  </mc:AlternateContent>
  <bookViews>
    <workbookView xWindow="120" yWindow="105" windowWidth="19020" windowHeight="11640" tabRatio="683"/>
  </bookViews>
  <sheets>
    <sheet name="Disclaimer" sheetId="12" r:id="rId1"/>
    <sheet name="Overview" sheetId="1" r:id="rId2"/>
    <sheet name="Summary-Counts" sheetId="3" r:id="rId3"/>
    <sheet name="Summary-PrevRate" sheetId="4" r:id="rId4"/>
    <sheet name="Summary-DayPU" sheetId="5" r:id="rId5"/>
    <sheet name="Summary-DispPU" sheetId="6" r:id="rId6"/>
    <sheet name="Summary-DPD" sheetId="8" r:id="rId7"/>
    <sheet name="Appendix" sheetId="11" r:id="rId8"/>
  </sheets>
  <calcPr calcId="152511"/>
  <pivotCaches>
    <pivotCache cacheId="23" r:id="rId9"/>
  </pivotCaches>
</workbook>
</file>

<file path=xl/calcChain.xml><?xml version="1.0" encoding="utf-8"?>
<calcChain xmlns="http://schemas.openxmlformats.org/spreadsheetml/2006/main">
  <c r="A2" i="4" l="1"/>
  <c r="A2" i="8"/>
  <c r="A2" i="6"/>
  <c r="A2" i="5"/>
  <c r="A2" i="3"/>
</calcChain>
</file>

<file path=xl/sharedStrings.xml><?xml version="1.0" encoding="utf-8"?>
<sst xmlns="http://schemas.openxmlformats.org/spreadsheetml/2006/main" count="375" uniqueCount="64">
  <si>
    <t>Query Description</t>
  </si>
  <si>
    <t>Summary-Counts</t>
  </si>
  <si>
    <t>Summary-Prevrate</t>
  </si>
  <si>
    <t>Summary-DayPU</t>
  </si>
  <si>
    <t>Summary-DispPU</t>
  </si>
  <si>
    <t>Summary-DPD</t>
  </si>
  <si>
    <t>Notes:</t>
  </si>
  <si>
    <t>Period</t>
  </si>
  <si>
    <t>Sex</t>
  </si>
  <si>
    <t>Age Group</t>
  </si>
  <si>
    <t>Generic Name</t>
  </si>
  <si>
    <t>Sum of Users</t>
  </si>
  <si>
    <t>Total</t>
  </si>
  <si>
    <t>Data</t>
  </si>
  <si>
    <t>Sum of Dispensings</t>
  </si>
  <si>
    <t>Sum of Days Supply</t>
  </si>
  <si>
    <t>Sum of Days Supplied per Dispensing</t>
  </si>
  <si>
    <t>Sum of Days Supplied per User</t>
  </si>
  <si>
    <t>Overview</t>
  </si>
  <si>
    <t>F</t>
  </si>
  <si>
    <t>22-44</t>
  </si>
  <si>
    <t>45-64</t>
  </si>
  <si>
    <t>65+</t>
  </si>
  <si>
    <t>M</t>
  </si>
  <si>
    <t>---</t>
  </si>
  <si>
    <t xml:space="preserve">Sum of Dispensings per User </t>
  </si>
  <si>
    <t>Year</t>
  </si>
  <si>
    <t xml:space="preserve">Prevalent generic name queries require a zero day washout period and require at least one day of enrollment with drug coverage. 
Counts of users cannot be aggregated across time (years) or drug products. Doing so will result in double-counting of users. For example, a user of a drug in 2007 may also be a user in 2008. Adding counts in those time periods would double-count that person. Similarly, a user of X in 2007 may also be a user of Y in 2007. Adding counts across those drug products would double-count that person.
</t>
  </si>
  <si>
    <t>Appendix. Total Enrollment by Year</t>
  </si>
  <si>
    <t>Enrollment</t>
  </si>
  <si>
    <t>Appendix</t>
  </si>
  <si>
    <t>Total Enrollment by Year</t>
  </si>
  <si>
    <t xml:space="preserve">When interpreting changes in raw counts of patients over time, it is important to understand the way in which the Sentinel Distributed Database (SDD) population is constructed. For example, one large data partner has data beginning in 2004, while a second large data partner has data beginning in 2007. Increases in the raw numbers of diagnosis/procedure patients or drug product users in these years are likely due to the introduction of these data partners. Thus, year-to-year changes should not be interpreted as trends in diagnoses, procedures, or drug products. The Appendix has the necessary information for general interpretation of these changes, including the earliest and latest available data dates per Data Partner in the query. </t>
  </si>
  <si>
    <t>Internal SOC Tracking Number:</t>
  </si>
  <si>
    <t xml:space="preserve">Table of the number of users, total days supplied, and total dispensings by year, age group, and sex. </t>
  </si>
  <si>
    <t xml:space="preserve">Table of the prevalence rate per 10,000 enrollees (# of users/# enrollees *10,000) by age group, sex, and year. </t>
  </si>
  <si>
    <t xml:space="preserve">Table of days supplied per user by year, age group, and sex. </t>
  </si>
  <si>
    <t xml:space="preserve">Table of dispensings per user by year, age group, and sex. </t>
  </si>
  <si>
    <t xml:space="preserve">Table of days supplied per dispensing by year, age group, and sex. </t>
  </si>
  <si>
    <t xml:space="preserve">Selecting generic name here will update table below. </t>
  </si>
  <si>
    <t>0-4</t>
  </si>
  <si>
    <t>TICAGRELOR</t>
  </si>
  <si>
    <t>5-9</t>
  </si>
  <si>
    <t>10-18</t>
  </si>
  <si>
    <t>19-21</t>
  </si>
  <si>
    <t>soc_str_wp003_nsdp_v01</t>
  </si>
  <si>
    <t>Query request related to prevalent dispensings with generic name: "ticagrelor" (Brilinta) and "vortioxetine hydrobromide" (Brintellix).</t>
  </si>
  <si>
    <t>Disclaimer</t>
  </si>
  <si>
    <t>For Patients and Consumers</t>
  </si>
  <si>
    <t>·         The information contained on this website is provided as part of FDA's commitment to place knowledge acquired from Sentinel in the public domain as soon as possible. </t>
  </si>
  <si>
    <t>·         Much of the content on this site is technical and intended for use by scientists in various areas of expertise. </t>
  </si>
  <si>
    <t>·         The fact that FDA requests and receives data on a particular product through Sentinel does not necessarily mean there is a safety issue with the product.</t>
  </si>
  <si>
    <t>·         FDA may access the data available through Sentinel for a variety of reasons beyond assessing potential safety risks for a specific product. Some examples include determining a rate or count of an identified health outcome of interest, examining medical product use, or seeking to better understand the capabilities of Sentinel.</t>
  </si>
  <si>
    <t>·         When evaluating a potential safety issue, FDA scientists consider the data obtained through Sentinel with information from various other data sources, such as adverse event reports, published study results, and clinical trials, to help make the most informed decisions possible.</t>
  </si>
  <si>
    <r>
      <t xml:space="preserve">·         FDA communicates its interpretation of Sentinel activities through existing channels, such as FDA's </t>
    </r>
    <r>
      <rPr>
        <b/>
        <sz val="11"/>
        <rFont val="Calibri"/>
        <family val="2"/>
      </rPr>
      <t>press announcements</t>
    </r>
    <r>
      <rPr>
        <b/>
        <sz val="11"/>
        <color indexed="8"/>
        <rFont val="Calibri"/>
        <family val="2"/>
      </rPr>
      <t xml:space="preserve">, </t>
    </r>
    <r>
      <rPr>
        <b/>
        <sz val="11"/>
        <rFont val="Calibri"/>
        <family val="2"/>
      </rPr>
      <t>MedWatch Alerts</t>
    </r>
    <r>
      <rPr>
        <b/>
        <sz val="11"/>
        <color indexed="8"/>
        <rFont val="Calibri"/>
        <family val="2"/>
      </rPr>
      <t xml:space="preserve">, and </t>
    </r>
    <r>
      <rPr>
        <b/>
        <sz val="11"/>
        <rFont val="Calibri"/>
        <family val="2"/>
      </rPr>
      <t>Drug Safety Communications</t>
    </r>
    <r>
      <rPr>
        <b/>
        <sz val="11"/>
        <color indexed="8"/>
        <rFont val="Calibri"/>
        <family val="2"/>
      </rPr>
      <t>, rather than on this website.</t>
    </r>
  </si>
  <si>
    <t>·         Information from this site should not affect your use of a medical product in any way.  Patients who have questions about the use of a medical product should contact their health care professional.</t>
  </si>
  <si>
    <t>For Industry</t>
  </si>
  <si>
    <t>The information contained on this website is provided as part of FDA's commitment to place knowledge acquired from Sentinel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Sentinel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Sentinel System. While the data posted here may contribute to important overall conclusions, FDA relies on other mechanisms for communicating such conclusions to the public.</t>
  </si>
  <si>
    <t>When reviewing this information please be aware that there are times when FDA may access the data available through 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Sentinel, and seeking to better understand the capabilities of Sentinel.</t>
  </si>
  <si>
    <t xml:space="preserve">Data obtained through Sentinel are intended to complement other types of data and information compiled by FDA scientists, such as adverse event reports, published study results, and clinical trials, which can be combined with Sentinel data and used by FDA to inform regulatory decisions regarding medical product safety. However, data obtained from the Sentinel System are not necessarily used by FDA to take regulatory actions or to make safety decisions. Any public health actions taken by FDA regarding products involved in Sentinel queries and protocols are communicated through existing channels. </t>
  </si>
  <si>
    <t xml:space="preserve">
FDA also wants to emphasize the fact that the Agency may access data and report findings from the Sentinel System for a number of reasons. Such activity does not necessarily lead to an Agency recommendation regarding the use of the drug. Patients who have questions about the use of an identified medical product should contact their health care professional.</t>
  </si>
  <si>
    <t xml:space="preserve">This report describes counts and prevalence of 2 drug products (see above) in the Sentinel Distributed Database (SDD). These results were generated using the Sentinel Distributed Query Tool. The queries were run against the Dispensing Summary Table and distributed on 4/5/2016 to 15 Data Partners; this report includes results from 15 Data Partners. The years of the query include 2013-2015. 
</t>
  </si>
  <si>
    <t xml:space="preserve">Prevalence Rate (Users per 10,000 Enrollees) </t>
  </si>
  <si>
    <t xml:space="preserve">A second important consideration is that the SDD population is continually changing throughout the Sentinel project. Therefore, a query conducted in July of 2011 will investigate a different SDD population than a query conducted in July of 2012.
Please refer to the Sentinel Distributed Query Tool Summary Table documentation and Investigator manual on the Sentinel website (http://sentinelinitiative.org) for more details. If you are using a web page screen reader and are unable to access this document, please contact the Sentinel Operations Center for assistance at info@sentinelsystem.org.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</si>
</sst>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0" x14ac:knownFonts="1">
    <font>
      <sz val="11"/>
      <color theme="1"/>
      <name val="Calibri"/>
      <family val="2"/>
      <scheme val="minor"/>
    </font>
    <font>
      <b/>
      <u/>
      <sz val="11"/>
      <name val="Calibri"/>
      <family val="2"/>
    </font>
    <font>
      <u/>
      <sz val="11"/>
      <color theme="10"/>
      <name val="Calibri"/>
      <family val="2"/>
    </font>
    <font>
      <b/>
      <sz val="11"/>
      <color theme="1"/>
      <name val="Calibri"/>
      <family val="2"/>
      <scheme val="minor"/>
    </font>
    <font>
      <b/>
      <sz val="14"/>
      <color theme="1"/>
      <name val="Calibri"/>
      <family val="2"/>
      <scheme val="minor"/>
    </font>
    <font>
      <b/>
      <u/>
      <sz val="11"/>
      <color theme="1"/>
      <name val="Calibri"/>
      <family val="2"/>
      <scheme val="minor"/>
    </font>
    <font>
      <sz val="11"/>
      <color theme="1"/>
      <name val="Calibri"/>
      <family val="2"/>
      <scheme val="minor"/>
    </font>
    <font>
      <b/>
      <sz val="12"/>
      <color theme="1"/>
      <name val="Calibri"/>
      <family val="2"/>
      <scheme val="minor"/>
    </font>
    <font>
      <b/>
      <sz val="11"/>
      <name val="Calibri"/>
      <family val="2"/>
    </font>
    <font>
      <b/>
      <sz val="11"/>
      <color indexed="8"/>
      <name val="Calibri"/>
      <family val="2"/>
    </font>
  </fonts>
  <fills count="2">
    <fill>
      <patternFill patternType="none"/>
    </fill>
    <fill>
      <patternFill patternType="gray125"/>
    </fill>
  </fills>
  <borders count="51">
    <border>
      <left/>
      <right/>
      <top/>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5"/>
      </left>
      <right style="thin">
        <color indexed="64"/>
      </right>
      <top style="thin">
        <color indexed="64"/>
      </top>
      <bottom style="thin">
        <color indexed="64"/>
      </bottom>
      <diagonal/>
    </border>
    <border>
      <left style="thin">
        <color indexed="65"/>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bottom/>
      <diagonal/>
    </border>
    <border>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style="thin">
        <color rgb="FFABABAB"/>
      </left>
      <right/>
      <top/>
      <bottom/>
      <diagonal/>
    </border>
    <border>
      <left/>
      <right style="thin">
        <color rgb="FFABABAB"/>
      </right>
      <top/>
      <bottom/>
      <diagonal/>
    </border>
    <border>
      <left style="thin">
        <color rgb="FFABABAB"/>
      </left>
      <right/>
      <top style="thin">
        <color indexed="65"/>
      </top>
      <bottom style="thin">
        <color rgb="FFABABAB"/>
      </bottom>
      <diagonal/>
    </border>
    <border>
      <left style="thin">
        <color rgb="FFABABAB"/>
      </left>
      <right/>
      <top/>
      <bottom style="thin">
        <color rgb="FFABABAB"/>
      </bottom>
      <diagonal/>
    </border>
    <border>
      <left/>
      <right/>
      <top/>
      <bottom style="thin">
        <color rgb="FFABABAB"/>
      </bottom>
      <diagonal/>
    </border>
    <border>
      <left/>
      <right style="thin">
        <color rgb="FFABABAB"/>
      </right>
      <top/>
      <bottom style="thin">
        <color rgb="FFABABAB"/>
      </bottom>
      <diagonal/>
    </border>
    <border>
      <left style="thin">
        <color rgb="FFABABAB"/>
      </left>
      <right style="thin">
        <color rgb="FFABABAB"/>
      </right>
      <top style="thin">
        <color rgb="FFABABAB"/>
      </top>
      <bottom style="thin">
        <color rgb="FFABABAB"/>
      </bottom>
      <diagonal/>
    </border>
    <border>
      <left style="thin">
        <color indexed="64"/>
      </left>
      <right style="thin">
        <color indexed="64"/>
      </right>
      <top style="thin">
        <color rgb="FFABABAB"/>
      </top>
      <bottom style="thin">
        <color indexed="64"/>
      </bottom>
      <diagonal/>
    </border>
    <border>
      <left style="thin">
        <color rgb="FFABABAB"/>
      </left>
      <right/>
      <top/>
      <bottom style="thin">
        <color indexed="64"/>
      </bottom>
      <diagonal/>
    </border>
    <border>
      <left/>
      <right style="thin">
        <color rgb="FFABABAB"/>
      </right>
      <top/>
      <bottom style="thin">
        <color indexed="64"/>
      </bottom>
      <diagonal/>
    </border>
    <border>
      <left style="thin">
        <color rgb="FFABABAB"/>
      </left>
      <right/>
      <top style="thin">
        <color indexed="65"/>
      </top>
      <bottom style="thin">
        <color indexed="64"/>
      </bottom>
      <diagonal/>
    </border>
    <border>
      <left style="thin">
        <color rgb="FFABABAB"/>
      </left>
      <right style="thin">
        <color rgb="FFABABAB"/>
      </right>
      <top style="thin">
        <color rgb="FFABABAB"/>
      </top>
      <bottom/>
      <diagonal/>
    </border>
    <border>
      <left style="thin">
        <color rgb="FFABABAB"/>
      </left>
      <right style="thin">
        <color rgb="FFABABAB"/>
      </right>
      <top/>
      <bottom/>
      <diagonal/>
    </border>
    <border>
      <left style="thin">
        <color rgb="FFABABAB"/>
      </left>
      <right style="thin">
        <color rgb="FFABABAB"/>
      </right>
      <top/>
      <bottom style="thin">
        <color rgb="FFABABAB"/>
      </bottom>
      <diagonal/>
    </border>
    <border>
      <left style="thin">
        <color rgb="FFABABAB"/>
      </left>
      <right style="thin">
        <color rgb="FFABABAB"/>
      </right>
      <top style="thin">
        <color indexed="64"/>
      </top>
      <bottom/>
      <diagonal/>
    </border>
    <border>
      <left style="thin">
        <color rgb="FFABABAB"/>
      </left>
      <right/>
      <top style="thin">
        <color indexed="64"/>
      </top>
      <bottom/>
      <diagonal/>
    </border>
    <border>
      <left style="thin">
        <color rgb="FFABABAB"/>
      </left>
      <right style="thin">
        <color rgb="FFABABAB"/>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3" fontId="6" fillId="0" borderId="0" applyFont="0" applyFill="0" applyBorder="0" applyAlignment="0" applyProtection="0"/>
  </cellStyleXfs>
  <cellXfs count="116">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Fill="1"/>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164" fontId="0" fillId="0" borderId="0" xfId="0" applyNumberFormat="1"/>
    <xf numFmtId="164" fontId="0" fillId="0" borderId="6" xfId="0" applyNumberFormat="1" applyBorder="1"/>
    <xf numFmtId="164" fontId="0" fillId="0" borderId="7" xfId="0" applyNumberFormat="1" applyBorder="1"/>
    <xf numFmtId="0" fontId="0" fillId="0" borderId="8" xfId="0" applyBorder="1"/>
    <xf numFmtId="0" fontId="0" fillId="0" borderId="9" xfId="0" applyBorder="1"/>
    <xf numFmtId="0" fontId="0" fillId="0" borderId="8" xfId="0" pivotButton="1"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Fill="1" applyBorder="1" applyAlignment="1">
      <alignment wrapText="1"/>
    </xf>
    <xf numFmtId="0" fontId="4" fillId="0" borderId="12" xfId="0" applyFont="1" applyFill="1" applyBorder="1" applyAlignment="1">
      <alignment vertical="top" wrapText="1"/>
    </xf>
    <xf numFmtId="0" fontId="5" fillId="0" borderId="12"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1" fillId="0" borderId="13" xfId="1" applyFont="1" applyFill="1" applyBorder="1" applyAlignment="1" applyProtection="1">
      <alignment horizontal="left" vertical="top" wrapText="1"/>
    </xf>
    <xf numFmtId="0" fontId="1" fillId="0" borderId="14" xfId="1" applyFont="1" applyFill="1" applyBorder="1" applyAlignment="1" applyProtection="1">
      <alignment horizontal="left" vertical="top" wrapText="1"/>
    </xf>
    <xf numFmtId="0" fontId="0" fillId="0" borderId="14" xfId="0" applyFill="1" applyBorder="1" applyAlignment="1">
      <alignment horizontal="left" vertical="top" wrapText="1"/>
    </xf>
    <xf numFmtId="0" fontId="5" fillId="0" borderId="12" xfId="0" applyFont="1" applyFill="1" applyBorder="1" applyAlignment="1">
      <alignment wrapText="1"/>
    </xf>
    <xf numFmtId="0" fontId="1" fillId="0" borderId="15" xfId="1" applyFont="1" applyFill="1" applyBorder="1" applyAlignment="1" applyProtection="1">
      <alignment horizontal="left" vertical="top" wrapText="1"/>
    </xf>
    <xf numFmtId="0" fontId="0" fillId="0" borderId="15" xfId="0" applyFill="1" applyBorder="1" applyAlignment="1">
      <alignment horizontal="left" vertical="top" wrapText="1"/>
    </xf>
    <xf numFmtId="3" fontId="0" fillId="0" borderId="0" xfId="0" applyNumberFormat="1"/>
    <xf numFmtId="3" fontId="0" fillId="0" borderId="3" xfId="0" applyNumberFormat="1" applyBorder="1"/>
    <xf numFmtId="3" fontId="0" fillId="0" borderId="6" xfId="0" applyNumberFormat="1" applyBorder="1"/>
    <xf numFmtId="3" fontId="0" fillId="0" borderId="5" xfId="0" applyNumberFormat="1" applyBorder="1"/>
    <xf numFmtId="3" fontId="0" fillId="0" borderId="7" xfId="0" applyNumberFormat="1" applyBorder="1"/>
    <xf numFmtId="0" fontId="0" fillId="0" borderId="12" xfId="0" applyFill="1" applyBorder="1" applyAlignment="1">
      <alignment vertical="center"/>
    </xf>
    <xf numFmtId="0" fontId="5" fillId="0" borderId="13" xfId="0" applyFont="1" applyFill="1" applyBorder="1" applyAlignment="1">
      <alignment horizontal="left" vertical="top" wrapText="1"/>
    </xf>
    <xf numFmtId="4" fontId="0" fillId="0" borderId="0" xfId="0" applyNumberFormat="1"/>
    <xf numFmtId="4" fontId="0" fillId="0" borderId="6" xfId="0" applyNumberFormat="1" applyBorder="1"/>
    <xf numFmtId="4" fontId="0" fillId="0" borderId="17" xfId="0" applyNumberFormat="1" applyBorder="1"/>
    <xf numFmtId="4" fontId="0" fillId="0" borderId="12" xfId="0" applyNumberFormat="1" applyBorder="1"/>
    <xf numFmtId="0" fontId="0" fillId="0" borderId="0" xfId="0" applyAlignment="1">
      <alignment horizontal="center"/>
    </xf>
    <xf numFmtId="0" fontId="0" fillId="0" borderId="1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2" xfId="0" applyBorder="1" applyAlignment="1">
      <alignment horizontal="left"/>
    </xf>
    <xf numFmtId="0" fontId="0" fillId="0" borderId="25" xfId="0" applyBorder="1" applyAlignment="1">
      <alignment horizontal="left"/>
    </xf>
    <xf numFmtId="0" fontId="0" fillId="0" borderId="0" xfId="0" applyBorder="1" applyAlignment="1">
      <alignment horizontal="center"/>
    </xf>
    <xf numFmtId="3" fontId="0" fillId="0" borderId="0" xfId="0" applyNumberFormat="1" applyBorder="1" applyAlignment="1">
      <alignment horizontal="center"/>
    </xf>
    <xf numFmtId="0" fontId="0" fillId="0" borderId="4" xfId="0" applyBorder="1" applyAlignment="1">
      <alignment horizontal="left"/>
    </xf>
    <xf numFmtId="165" fontId="0" fillId="0" borderId="6" xfId="2" applyNumberFormat="1" applyFont="1" applyBorder="1" applyAlignment="1">
      <alignment horizontal="center"/>
    </xf>
    <xf numFmtId="165" fontId="0" fillId="0" borderId="26" xfId="2" applyNumberFormat="1" applyFont="1" applyBorder="1" applyAlignment="1">
      <alignment horizontal="center"/>
    </xf>
    <xf numFmtId="165" fontId="0" fillId="0" borderId="7" xfId="2" applyNumberFormat="1" applyFont="1" applyBorder="1" applyAlignment="1">
      <alignment horizontal="center"/>
    </xf>
    <xf numFmtId="0" fontId="4" fillId="0" borderId="0" xfId="0" applyFont="1" applyAlignment="1">
      <alignment horizontal="center" wrapText="1"/>
    </xf>
    <xf numFmtId="0" fontId="0" fillId="0" borderId="0" xfId="0" applyFont="1" applyAlignment="1">
      <alignment wrapText="1"/>
    </xf>
    <xf numFmtId="0" fontId="7" fillId="0" borderId="0" xfId="0" applyFont="1" applyAlignment="1">
      <alignment wrapText="1"/>
    </xf>
    <xf numFmtId="0" fontId="0"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7" fillId="0" borderId="0" xfId="0" applyFont="1" applyAlignment="1">
      <alignment vertical="top" wrapText="1"/>
    </xf>
    <xf numFmtId="0" fontId="0" fillId="0" borderId="0" xfId="0" applyFont="1" applyAlignment="1">
      <alignment vertical="top" wrapText="1"/>
    </xf>
    <xf numFmtId="0" fontId="0" fillId="0" borderId="27" xfId="0" applyBorder="1"/>
    <xf numFmtId="4" fontId="0" fillId="0" borderId="27" xfId="0" applyNumberFormat="1" applyBorder="1"/>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7" xfId="0" applyBorder="1" applyAlignment="1">
      <alignment wrapText="1"/>
    </xf>
    <xf numFmtId="0" fontId="3" fillId="0" borderId="21" xfId="0" applyFont="1" applyBorder="1" applyAlignment="1">
      <alignment wrapText="1"/>
    </xf>
    <xf numFmtId="0" fontId="0" fillId="0" borderId="22" xfId="0" applyBorder="1" applyAlignment="1">
      <alignment wrapText="1"/>
    </xf>
    <xf numFmtId="0" fontId="0" fillId="0" borderId="6" xfId="0" applyBorder="1" applyAlignment="1">
      <alignment wrapText="1"/>
    </xf>
    <xf numFmtId="0" fontId="0" fillId="0" borderId="23" xfId="0" applyBorder="1" applyAlignment="1">
      <alignment wrapText="1"/>
    </xf>
    <xf numFmtId="0" fontId="0" fillId="0" borderId="28" xfId="0" applyBorder="1"/>
    <xf numFmtId="0" fontId="0" fillId="0" borderId="29" xfId="0" applyBorder="1"/>
    <xf numFmtId="0" fontId="0" fillId="0" borderId="28" xfId="0" pivotButton="1" applyBorder="1"/>
    <xf numFmtId="0" fontId="0" fillId="0" borderId="33" xfId="0" applyBorder="1"/>
    <xf numFmtId="0" fontId="0" fillId="0" borderId="34" xfId="0" applyBorder="1"/>
    <xf numFmtId="0" fontId="0" fillId="0" borderId="36" xfId="0" applyBorder="1"/>
    <xf numFmtId="0" fontId="0" fillId="0" borderId="37" xfId="0" applyBorder="1"/>
    <xf numFmtId="0" fontId="0" fillId="0" borderId="40" xfId="0" applyBorder="1"/>
    <xf numFmtId="0" fontId="0" fillId="0" borderId="41" xfId="0" pivotButton="1" applyBorder="1"/>
    <xf numFmtId="0" fontId="0" fillId="0" borderId="41" xfId="0" applyBorder="1"/>
    <xf numFmtId="0" fontId="0" fillId="0" borderId="41" xfId="0" pivotButton="1" applyBorder="1" applyAlignment="1">
      <alignment wrapText="1"/>
    </xf>
    <xf numFmtId="3" fontId="0" fillId="0" borderId="28" xfId="0" applyNumberFormat="1" applyBorder="1"/>
    <xf numFmtId="3" fontId="0" fillId="0" borderId="31" xfId="0" applyNumberFormat="1" applyBorder="1"/>
    <xf numFmtId="3" fontId="0" fillId="0" borderId="32" xfId="0" applyNumberFormat="1" applyBorder="1"/>
    <xf numFmtId="3" fontId="0" fillId="0" borderId="34" xfId="0" applyNumberFormat="1" applyBorder="1"/>
    <xf numFmtId="3" fontId="0" fillId="0" borderId="35" xfId="0" applyNumberFormat="1" applyBorder="1"/>
    <xf numFmtId="3" fontId="0" fillId="0" borderId="37" xfId="0" applyNumberFormat="1" applyBorder="1"/>
    <xf numFmtId="3" fontId="0" fillId="0" borderId="38" xfId="0" applyNumberFormat="1" applyBorder="1"/>
    <xf numFmtId="3" fontId="0" fillId="0" borderId="39" xfId="0" applyNumberFormat="1" applyBorder="1"/>
    <xf numFmtId="3" fontId="0" fillId="0" borderId="28" xfId="0" pivotButton="1" applyNumberFormat="1" applyBorder="1"/>
    <xf numFmtId="3" fontId="0" fillId="0" borderId="29" xfId="0" applyNumberFormat="1" applyBorder="1"/>
    <xf numFmtId="3" fontId="0" fillId="0" borderId="30" xfId="0" applyNumberFormat="1" applyBorder="1"/>
    <xf numFmtId="3" fontId="0" fillId="0" borderId="28" xfId="0" applyNumberFormat="1" applyBorder="1" applyAlignment="1">
      <alignment wrapText="1"/>
    </xf>
    <xf numFmtId="3" fontId="0" fillId="0" borderId="31" xfId="0" applyNumberFormat="1" applyBorder="1" applyAlignment="1">
      <alignment wrapText="1"/>
    </xf>
    <xf numFmtId="3" fontId="0" fillId="0" borderId="32" xfId="0" applyNumberFormat="1" applyBorder="1" applyAlignment="1">
      <alignment wrapText="1"/>
    </xf>
    <xf numFmtId="3" fontId="0" fillId="0" borderId="42" xfId="0" applyNumberFormat="1" applyBorder="1"/>
    <xf numFmtId="3" fontId="0" fillId="0" borderId="43" xfId="0" applyNumberFormat="1" applyBorder="1"/>
    <xf numFmtId="0" fontId="0" fillId="0" borderId="44" xfId="0" applyBorder="1"/>
    <xf numFmtId="0" fontId="0" fillId="0" borderId="42" xfId="0" applyBorder="1"/>
    <xf numFmtId="0" fontId="0" fillId="0" borderId="45" xfId="0" applyBorder="1"/>
    <xf numFmtId="164" fontId="0" fillId="0" borderId="45" xfId="0" applyNumberFormat="1" applyBorder="1"/>
    <xf numFmtId="0" fontId="0" fillId="0" borderId="28" xfId="0" pivotButton="1" applyBorder="1" applyAlignment="1">
      <alignment wrapText="1"/>
    </xf>
    <xf numFmtId="0" fontId="0" fillId="0" borderId="29" xfId="0" applyBorder="1" applyAlignment="1">
      <alignment wrapText="1"/>
    </xf>
    <xf numFmtId="4" fontId="0" fillId="0" borderId="45" xfId="0" applyNumberFormat="1" applyBorder="1"/>
    <xf numFmtId="4" fontId="0" fillId="0" borderId="46" xfId="0" applyNumberFormat="1" applyBorder="1"/>
    <xf numFmtId="4" fontId="0" fillId="0" borderId="47" xfId="0" applyNumberFormat="1" applyBorder="1"/>
    <xf numFmtId="4" fontId="0" fillId="0" borderId="48" xfId="0" applyNumberFormat="1" applyBorder="1"/>
    <xf numFmtId="0" fontId="0" fillId="0" borderId="49" xfId="0" applyBorder="1"/>
    <xf numFmtId="164" fontId="0" fillId="0" borderId="45" xfId="0" applyNumberFormat="1" applyBorder="1" applyAlignment="1">
      <alignment horizontal="right"/>
    </xf>
    <xf numFmtId="164" fontId="0" fillId="0" borderId="46" xfId="0" applyNumberFormat="1" applyBorder="1" applyAlignment="1">
      <alignment horizontal="right"/>
    </xf>
    <xf numFmtId="164" fontId="0" fillId="0" borderId="47" xfId="0" applyNumberFormat="1" applyBorder="1" applyAlignment="1">
      <alignment horizontal="right"/>
    </xf>
    <xf numFmtId="164" fontId="0" fillId="0" borderId="50" xfId="0" applyNumberFormat="1" applyBorder="1" applyAlignment="1">
      <alignment horizontal="right"/>
    </xf>
  </cellXfs>
  <cellStyles count="3">
    <cellStyle name="Comma" xfId="2" builtinId="3"/>
    <cellStyle name="Hyperlink" xfId="1" builtinId="8"/>
    <cellStyle name="Normal" xfId="0" builtinId="0"/>
  </cellStyles>
  <dxfs count="61">
    <dxf>
      <border>
        <bottom style="thin">
          <color indexed="64"/>
        </bottom>
      </border>
    </dxf>
    <dxf>
      <border>
        <bottom style="thin">
          <color indexed="64"/>
        </bottom>
      </border>
    </dxf>
    <dxf>
      <border>
        <bottom style="thin">
          <color indexed="64"/>
        </bottom>
      </border>
    </dxf>
    <dxf>
      <border>
        <bottom style="thin">
          <color indexed="64"/>
        </bottom>
      </border>
    </dxf>
    <dxf>
      <alignment horizontal="right" readingOrder="0"/>
    </dxf>
    <dxf>
      <alignment wrapText="1" readingOrder="0"/>
    </dxf>
    <dxf>
      <border>
        <left style="thin">
          <color indexed="64"/>
        </left>
        <right style="thin">
          <color indexed="64"/>
        </right>
        <bottom style="thin">
          <color indexed="64"/>
        </bottom>
      </border>
    </dxf>
    <dxf>
      <numFmt numFmtId="164" formatCode="0.0"/>
    </dxf>
    <dxf>
      <numFmt numFmtId="164" formatCode="0.0"/>
    </dxf>
    <dxf>
      <border>
        <bottom style="thin">
          <color indexed="64"/>
        </bottom>
      </border>
    </dxf>
    <dxf>
      <border>
        <bottom style="thin">
          <color indexed="64"/>
        </bottom>
      </border>
    </dxf>
    <dxf>
      <border>
        <bottom style="thin">
          <color indexed="64"/>
        </bottom>
      </border>
    </dxf>
    <dxf>
      <border>
        <bottom style="thin">
          <color indexed="64"/>
        </bottom>
      </border>
    </dxf>
    <dxf>
      <alignment horizontal="right" readingOrder="0"/>
    </dxf>
    <dxf>
      <border>
        <left style="thin">
          <color indexed="64"/>
        </left>
        <right style="thin">
          <color indexed="64"/>
        </right>
        <bottom style="thin">
          <color indexed="64"/>
        </bottom>
      </border>
    </dxf>
    <dxf>
      <numFmt numFmtId="164" formatCode="0.0"/>
    </dxf>
    <dxf>
      <numFmt numFmtId="164" formatCode="0.0"/>
    </dxf>
    <dxf>
      <alignment wrapText="1" readingOrder="0"/>
    </dxf>
    <dxf>
      <border>
        <bottom style="thin">
          <color indexed="64"/>
        </bottom>
      </border>
    </dxf>
    <dxf>
      <border>
        <bottom style="thin">
          <color indexed="64"/>
        </bottom>
      </border>
    </dxf>
    <dxf>
      <border>
        <bottom style="thin">
          <color indexed="64"/>
        </bottom>
      </border>
    </dxf>
    <dxf>
      <border>
        <bottom style="thin">
          <color indexed="64"/>
        </bottom>
      </border>
    </dxf>
    <dxf>
      <alignment horizontal="right" readingOrder="0"/>
    </dxf>
    <dxf>
      <border>
        <left style="thin">
          <color indexed="64"/>
        </left>
        <right style="thin">
          <color indexed="64"/>
        </right>
        <bottom style="thin">
          <color indexed="64"/>
        </bottom>
      </border>
    </dxf>
    <dxf>
      <numFmt numFmtId="164" formatCode="0.0"/>
    </dxf>
    <dxf>
      <numFmt numFmtId="164" formatCode="0.0"/>
    </dxf>
    <dxf>
      <border>
        <left style="thin">
          <color theme="0" tint="-0.499984740745262"/>
        </left>
      </border>
    </dxf>
    <dxf>
      <border>
        <left style="thin">
          <color theme="0" tint="-0.499984740745262"/>
        </left>
      </border>
    </dxf>
    <dxf>
      <border>
        <left style="thin">
          <color theme="0" tint="-0.499984740745262"/>
        </left>
      </border>
    </dxf>
    <dxf>
      <border>
        <left style="thin">
          <color theme="0" tint="-0.499984740745262"/>
        </left>
      </border>
    </dxf>
    <dxf>
      <border>
        <left/>
        <right/>
        <top/>
        <bottom/>
      </border>
    </dxf>
    <dxf>
      <border>
        <left/>
        <right/>
        <top/>
        <bottom/>
      </border>
    </dxf>
    <dxf>
      <border>
        <left/>
        <right/>
        <top/>
        <bottom/>
      </border>
    </dxf>
    <dxf>
      <border>
        <left/>
        <right/>
        <top/>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4" formatCode="#,##0.00"/>
    </dxf>
    <dxf>
      <numFmt numFmtId="4" formatCode="#,##0.0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bottom style="thin">
          <color indexed="64"/>
        </bottom>
      </border>
    </dxf>
    <dxf>
      <alignment wrapText="1" readingOrder="0"/>
    </dxf>
    <dxf>
      <numFmt numFmtId="164" formatCode="0.0"/>
    </dxf>
    <dxf>
      <border>
        <bottom style="thin">
          <color indexed="64"/>
        </bottom>
      </border>
    </dxf>
    <dxf>
      <border>
        <bottom style="thin">
          <color indexed="64"/>
        </bottom>
      </border>
    </dxf>
    <dxf>
      <border>
        <bottom style="thin">
          <color indexed="64"/>
        </bottom>
      </border>
    </dxf>
    <dxf>
      <border>
        <bottom style="thin">
          <color indexed="64"/>
        </bottom>
      </border>
    </dxf>
    <dxf>
      <numFmt numFmtId="3" formatCode="#,##0"/>
    </dxf>
    <dxf>
      <numFmt numFmtId="3" formatCode="#,##0"/>
    </dxf>
    <dxf>
      <numFmt numFmtId="3" formatCode="#,##0"/>
    </dxf>
    <dxf>
      <numFmt numFmtId="3" formatCode="#,##0"/>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kfreitas/Downloads/Sentinel_Brief_Report_ST_Brintellix_Brilinta%20(1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enzin, Talia" refreshedDate="42843.633513310182" createdVersion="5" refreshedVersion="6" minRefreshableVersion="3" recordCount="1260">
  <cacheSource type="worksheet">
    <worksheetSource ref="A1:M1261" sheet="Data" r:id="rId2"/>
  </cacheSource>
  <cacheFields count="20">
    <cacheField name="Period" numFmtId="0">
      <sharedItems containsSemiMixedTypes="0" containsString="0" containsNumber="1" containsInteger="1" minValue="2013" maxValue="2015" count="3">
        <n v="2013"/>
        <n v="2014"/>
        <n v="2015"/>
      </sharedItems>
    </cacheField>
    <cacheField name="Sex" numFmtId="0">
      <sharedItems count="2">
        <s v="F"/>
        <s v="M"/>
      </sharedItems>
    </cacheField>
    <cacheField name="Age Group" numFmtId="0">
      <sharedItems count="7">
        <s v="0-4"/>
        <s v="5-9"/>
        <s v="10-18"/>
        <s v="19-21"/>
        <s v="22-44"/>
        <s v="45-64"/>
        <s v="65+"/>
      </sharedItems>
    </cacheField>
    <cacheField name="Generic Name" numFmtId="0">
      <sharedItems count="2">
        <s v="TICAGRELOR"/>
        <s v="VORTIOXETINE HYDROBROMIDE"/>
      </sharedItems>
    </cacheField>
    <cacheField name="Dispensings" numFmtId="0">
      <sharedItems containsSemiMixedTypes="0" containsString="0" containsNumber="1" containsInteger="1" minValue="0" maxValue="18924"/>
    </cacheField>
    <cacheField name="Users" numFmtId="0">
      <sharedItems containsSemiMixedTypes="0" containsString="0" containsNumber="1" containsInteger="1" minValue="0" maxValue="4963"/>
    </cacheField>
    <cacheField name="Days Supply" numFmtId="0">
      <sharedItems containsSemiMixedTypes="0" containsString="0" containsNumber="1" containsInteger="1" minValue="0" maxValue="708926"/>
    </cacheField>
    <cacheField name="Total Enrollment in Strata(Members)" numFmtId="0">
      <sharedItems containsSemiMixedTypes="0" containsString="0" containsNumber="1" containsInteger="1" minValue="0" maxValue="3580382"/>
    </cacheField>
    <cacheField name="Days Covered" numFmtId="0">
      <sharedItems containsSemiMixedTypes="0" containsString="0" containsNumber="1" containsInteger="1" minValue="0" maxValue="1060252389"/>
    </cacheField>
    <cacheField name="Prevalence Rate (Users per 1000 enrollees)" numFmtId="0">
      <sharedItems containsSemiMixedTypes="0" containsString="0" containsNumber="1" minValue="0" maxValue="16.3"/>
    </cacheField>
    <cacheField name="Dispensing Rate (Dispensings per 1000 enrollees)" numFmtId="0">
      <sharedItems containsSemiMixedTypes="0" containsString="0" containsNumber="1" minValue="0" maxValue="73.8"/>
    </cacheField>
    <cacheField name="Days Per Dispensing" numFmtId="0">
      <sharedItems containsSemiMixedTypes="0" containsString="0" containsNumber="1" minValue="0" maxValue="90"/>
    </cacheField>
    <cacheField name="Days Per user" numFmtId="0">
      <sharedItems containsSemiMixedTypes="0" containsString="0" containsNumber="1" minValue="0" maxValue="300"/>
    </cacheField>
    <cacheField name="Prevalence Rate" numFmtId="0" formula="Users/'Total Enrollment in Strata(Members)'*100000" databaseField="0"/>
    <cacheField name="Prevalence Rate (Users per 100,000 Enrollees)" numFmtId="0" formula="Users/'Total Enrollment in Strata(Members)'*100000" databaseField="0"/>
    <cacheField name="Days Supplied per User (New)" numFmtId="0" formula="'Days Supply'/Users" databaseField="0"/>
    <cacheField name="Dispensings per User (newer)" numFmtId="0" formula="Dispensings/Users" databaseField="0"/>
    <cacheField name="Days Supplied per Dispensing" numFmtId="0" formula="'Days Supply'/Dispensings" databaseField="0"/>
    <cacheField name="Days Supplied per User" numFmtId="0" formula="'Days Supply'/Users" databaseField="0"/>
    <cacheField name="Prevalence Rate (User per 10,000 Enrollees)" numFmtId="0" formula="Users/'Total Enrollment in Strata(Members)'*1000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60">
  <r>
    <x v="0"/>
    <x v="0"/>
    <x v="0"/>
    <x v="0"/>
    <n v="0"/>
    <n v="0"/>
    <n v="0"/>
    <n v="94523"/>
    <n v="27372783"/>
    <n v="0"/>
    <n v="0"/>
    <n v="0"/>
    <n v="0"/>
  </r>
  <r>
    <x v="0"/>
    <x v="0"/>
    <x v="0"/>
    <x v="1"/>
    <n v="0"/>
    <n v="0"/>
    <n v="0"/>
    <n v="94523"/>
    <n v="27372783"/>
    <n v="0"/>
    <n v="0"/>
    <n v="0"/>
    <n v="0"/>
  </r>
  <r>
    <x v="0"/>
    <x v="0"/>
    <x v="1"/>
    <x v="0"/>
    <n v="0"/>
    <n v="0"/>
    <n v="0"/>
    <n v="108752"/>
    <n v="34723734"/>
    <n v="0"/>
    <n v="0"/>
    <n v="0"/>
    <n v="0"/>
  </r>
  <r>
    <x v="0"/>
    <x v="0"/>
    <x v="1"/>
    <x v="1"/>
    <n v="0"/>
    <n v="0"/>
    <n v="0"/>
    <n v="108752"/>
    <n v="34723734"/>
    <n v="0"/>
    <n v="0"/>
    <n v="0"/>
    <n v="0"/>
  </r>
  <r>
    <x v="0"/>
    <x v="0"/>
    <x v="2"/>
    <x v="0"/>
    <n v="0"/>
    <n v="0"/>
    <n v="0"/>
    <n v="208149"/>
    <n v="67570354"/>
    <n v="0"/>
    <n v="0"/>
    <n v="0"/>
    <n v="0"/>
  </r>
  <r>
    <x v="0"/>
    <x v="0"/>
    <x v="2"/>
    <x v="1"/>
    <n v="0"/>
    <n v="0"/>
    <n v="0"/>
    <n v="208149"/>
    <n v="67570354"/>
    <n v="0"/>
    <n v="0"/>
    <n v="0"/>
    <n v="0"/>
  </r>
  <r>
    <x v="0"/>
    <x v="0"/>
    <x v="3"/>
    <x v="0"/>
    <n v="0"/>
    <n v="0"/>
    <n v="0"/>
    <n v="67227"/>
    <n v="21073267"/>
    <n v="0"/>
    <n v="0"/>
    <n v="0"/>
    <n v="0"/>
  </r>
  <r>
    <x v="0"/>
    <x v="0"/>
    <x v="3"/>
    <x v="1"/>
    <n v="0"/>
    <n v="0"/>
    <n v="0"/>
    <n v="67227"/>
    <n v="21073267"/>
    <n v="0"/>
    <n v="0"/>
    <n v="0"/>
    <n v="0"/>
  </r>
  <r>
    <x v="0"/>
    <x v="0"/>
    <x v="4"/>
    <x v="0"/>
    <n v="0"/>
    <n v="0"/>
    <n v="0"/>
    <n v="580401"/>
    <n v="176215964"/>
    <n v="0"/>
    <n v="0"/>
    <n v="0"/>
    <n v="0"/>
  </r>
  <r>
    <x v="0"/>
    <x v="0"/>
    <x v="4"/>
    <x v="1"/>
    <n v="0"/>
    <n v="0"/>
    <n v="0"/>
    <n v="580401"/>
    <n v="176215964"/>
    <n v="0"/>
    <n v="0"/>
    <n v="0"/>
    <n v="0"/>
  </r>
  <r>
    <x v="0"/>
    <x v="0"/>
    <x v="5"/>
    <x v="0"/>
    <n v="21"/>
    <n v="6"/>
    <n v="990"/>
    <n v="498892"/>
    <n v="165372171"/>
    <n v="0"/>
    <n v="0"/>
    <n v="47"/>
    <n v="165"/>
  </r>
  <r>
    <x v="0"/>
    <x v="0"/>
    <x v="5"/>
    <x v="1"/>
    <n v="3"/>
    <n v="2"/>
    <n v="105"/>
    <n v="498892"/>
    <n v="165372171"/>
    <n v="0"/>
    <n v="0"/>
    <n v="35"/>
    <n v="52"/>
  </r>
  <r>
    <x v="0"/>
    <x v="0"/>
    <x v="6"/>
    <x v="0"/>
    <n v="19"/>
    <n v="10"/>
    <n v="832"/>
    <n v="299527"/>
    <n v="92375402"/>
    <n v="0"/>
    <n v="0"/>
    <n v="43"/>
    <n v="83"/>
  </r>
  <r>
    <x v="0"/>
    <x v="0"/>
    <x v="6"/>
    <x v="1"/>
    <n v="0"/>
    <n v="0"/>
    <n v="0"/>
    <n v="299527"/>
    <n v="92375402"/>
    <n v="0"/>
    <n v="0"/>
    <n v="0"/>
    <n v="0"/>
  </r>
  <r>
    <x v="0"/>
    <x v="1"/>
    <x v="0"/>
    <x v="0"/>
    <n v="0"/>
    <n v="0"/>
    <n v="0"/>
    <n v="98699"/>
    <n v="28572379"/>
    <n v="0"/>
    <n v="0"/>
    <n v="0"/>
    <n v="0"/>
  </r>
  <r>
    <x v="0"/>
    <x v="1"/>
    <x v="0"/>
    <x v="1"/>
    <n v="0"/>
    <n v="0"/>
    <n v="0"/>
    <n v="98699"/>
    <n v="28572379"/>
    <n v="0"/>
    <n v="0"/>
    <n v="0"/>
    <n v="0"/>
  </r>
  <r>
    <x v="0"/>
    <x v="1"/>
    <x v="1"/>
    <x v="0"/>
    <n v="0"/>
    <n v="0"/>
    <n v="0"/>
    <n v="114104"/>
    <n v="36539887"/>
    <n v="0"/>
    <n v="0"/>
    <n v="0"/>
    <n v="0"/>
  </r>
  <r>
    <x v="0"/>
    <x v="1"/>
    <x v="1"/>
    <x v="1"/>
    <n v="0"/>
    <n v="0"/>
    <n v="0"/>
    <n v="114104"/>
    <n v="36539887"/>
    <n v="0"/>
    <n v="0"/>
    <n v="0"/>
    <n v="0"/>
  </r>
  <r>
    <x v="0"/>
    <x v="1"/>
    <x v="2"/>
    <x v="0"/>
    <n v="0"/>
    <n v="0"/>
    <n v="0"/>
    <n v="215705"/>
    <n v="70016134"/>
    <n v="0"/>
    <n v="0"/>
    <n v="0"/>
    <n v="0"/>
  </r>
  <r>
    <x v="0"/>
    <x v="1"/>
    <x v="2"/>
    <x v="1"/>
    <n v="0"/>
    <n v="0"/>
    <n v="0"/>
    <n v="215705"/>
    <n v="70016134"/>
    <n v="0"/>
    <n v="0"/>
    <n v="0"/>
    <n v="0"/>
  </r>
  <r>
    <x v="0"/>
    <x v="1"/>
    <x v="3"/>
    <x v="0"/>
    <n v="0"/>
    <n v="0"/>
    <n v="0"/>
    <n v="69426"/>
    <n v="21657729"/>
    <n v="0"/>
    <n v="0"/>
    <n v="0"/>
    <n v="0"/>
  </r>
  <r>
    <x v="0"/>
    <x v="1"/>
    <x v="3"/>
    <x v="1"/>
    <n v="0"/>
    <n v="0"/>
    <n v="0"/>
    <n v="69426"/>
    <n v="21657729"/>
    <n v="0"/>
    <n v="0"/>
    <n v="0"/>
    <n v="0"/>
  </r>
  <r>
    <x v="0"/>
    <x v="1"/>
    <x v="4"/>
    <x v="0"/>
    <n v="0"/>
    <n v="0"/>
    <n v="0"/>
    <n v="541265"/>
    <n v="161904496"/>
    <n v="0"/>
    <n v="0"/>
    <n v="0"/>
    <n v="0"/>
  </r>
  <r>
    <x v="0"/>
    <x v="1"/>
    <x v="4"/>
    <x v="1"/>
    <n v="0"/>
    <n v="0"/>
    <n v="0"/>
    <n v="541265"/>
    <n v="161904496"/>
    <n v="0"/>
    <n v="0"/>
    <n v="0"/>
    <n v="0"/>
  </r>
  <r>
    <x v="0"/>
    <x v="1"/>
    <x v="5"/>
    <x v="0"/>
    <n v="62"/>
    <n v="19"/>
    <n v="3649"/>
    <n v="460530"/>
    <n v="151506596"/>
    <n v="0"/>
    <n v="0"/>
    <n v="58"/>
    <n v="192"/>
  </r>
  <r>
    <x v="0"/>
    <x v="1"/>
    <x v="5"/>
    <x v="1"/>
    <n v="0"/>
    <n v="0"/>
    <n v="0"/>
    <n v="460530"/>
    <n v="151506596"/>
    <n v="0"/>
    <n v="0"/>
    <n v="0"/>
    <n v="0"/>
  </r>
  <r>
    <x v="0"/>
    <x v="1"/>
    <x v="6"/>
    <x v="0"/>
    <n v="56"/>
    <n v="20"/>
    <n v="3158"/>
    <n v="238119"/>
    <n v="73813889"/>
    <n v="0"/>
    <n v="0"/>
    <n v="56"/>
    <n v="157"/>
  </r>
  <r>
    <x v="0"/>
    <x v="1"/>
    <x v="6"/>
    <x v="1"/>
    <n v="0"/>
    <n v="0"/>
    <n v="0"/>
    <n v="238119"/>
    <n v="73813889"/>
    <n v="0"/>
    <n v="0"/>
    <n v="0"/>
    <n v="0"/>
  </r>
  <r>
    <x v="1"/>
    <x v="0"/>
    <x v="0"/>
    <x v="0"/>
    <n v="0"/>
    <n v="0"/>
    <n v="0"/>
    <n v="96037"/>
    <n v="27902144"/>
    <n v="0"/>
    <n v="0"/>
    <n v="0"/>
    <n v="0"/>
  </r>
  <r>
    <x v="1"/>
    <x v="0"/>
    <x v="0"/>
    <x v="1"/>
    <n v="0"/>
    <n v="0"/>
    <n v="0"/>
    <n v="96037"/>
    <n v="27902144"/>
    <n v="0"/>
    <n v="0"/>
    <n v="0"/>
    <n v="0"/>
  </r>
  <r>
    <x v="1"/>
    <x v="0"/>
    <x v="1"/>
    <x v="0"/>
    <n v="0"/>
    <n v="0"/>
    <n v="0"/>
    <n v="109816"/>
    <n v="35315070"/>
    <n v="0"/>
    <n v="0"/>
    <n v="0"/>
    <n v="0"/>
  </r>
  <r>
    <x v="1"/>
    <x v="0"/>
    <x v="1"/>
    <x v="1"/>
    <n v="0"/>
    <n v="0"/>
    <n v="0"/>
    <n v="109816"/>
    <n v="35315070"/>
    <n v="0"/>
    <n v="0"/>
    <n v="0"/>
    <n v="0"/>
  </r>
  <r>
    <x v="1"/>
    <x v="0"/>
    <x v="2"/>
    <x v="0"/>
    <n v="0"/>
    <n v="0"/>
    <n v="0"/>
    <n v="208128"/>
    <n v="68101407"/>
    <n v="0"/>
    <n v="0"/>
    <n v="0"/>
    <n v="0"/>
  </r>
  <r>
    <x v="1"/>
    <x v="0"/>
    <x v="2"/>
    <x v="1"/>
    <n v="3"/>
    <n v="2"/>
    <n v="140"/>
    <n v="208128"/>
    <n v="68101407"/>
    <n v="0"/>
    <n v="0"/>
    <n v="46"/>
    <n v="70"/>
  </r>
  <r>
    <x v="1"/>
    <x v="0"/>
    <x v="3"/>
    <x v="0"/>
    <n v="0"/>
    <n v="0"/>
    <n v="0"/>
    <n v="69719"/>
    <n v="21662043"/>
    <n v="0"/>
    <n v="0"/>
    <n v="0"/>
    <n v="0"/>
  </r>
  <r>
    <x v="1"/>
    <x v="0"/>
    <x v="3"/>
    <x v="1"/>
    <n v="2"/>
    <n v="1"/>
    <n v="60"/>
    <n v="69719"/>
    <n v="21662043"/>
    <n v="0"/>
    <n v="0"/>
    <n v="30"/>
    <n v="60"/>
  </r>
  <r>
    <x v="1"/>
    <x v="0"/>
    <x v="4"/>
    <x v="0"/>
    <n v="0"/>
    <n v="0"/>
    <n v="0"/>
    <n v="622924"/>
    <n v="187730365"/>
    <n v="0"/>
    <n v="0"/>
    <n v="0"/>
    <n v="0"/>
  </r>
  <r>
    <x v="1"/>
    <x v="0"/>
    <x v="4"/>
    <x v="1"/>
    <n v="30"/>
    <n v="17"/>
    <n v="1370"/>
    <n v="622924"/>
    <n v="187730365"/>
    <n v="0"/>
    <n v="0"/>
    <n v="45"/>
    <n v="80"/>
  </r>
  <r>
    <x v="1"/>
    <x v="0"/>
    <x v="5"/>
    <x v="0"/>
    <n v="15"/>
    <n v="7"/>
    <n v="1185"/>
    <n v="526173"/>
    <n v="173804919"/>
    <n v="0"/>
    <n v="0"/>
    <n v="79"/>
    <n v="169"/>
  </r>
  <r>
    <x v="1"/>
    <x v="0"/>
    <x v="5"/>
    <x v="1"/>
    <n v="89"/>
    <n v="34"/>
    <n v="3733"/>
    <n v="526173"/>
    <n v="173804919"/>
    <n v="0"/>
    <n v="0"/>
    <n v="41"/>
    <n v="109"/>
  </r>
  <r>
    <x v="1"/>
    <x v="0"/>
    <x v="6"/>
    <x v="0"/>
    <n v="27"/>
    <n v="12"/>
    <n v="1720"/>
    <n v="315210"/>
    <n v="108119711"/>
    <n v="0"/>
    <n v="0"/>
    <n v="63"/>
    <n v="143"/>
  </r>
  <r>
    <x v="1"/>
    <x v="0"/>
    <x v="6"/>
    <x v="1"/>
    <n v="21"/>
    <n v="8"/>
    <n v="1015"/>
    <n v="315210"/>
    <n v="108119711"/>
    <n v="0"/>
    <n v="0"/>
    <n v="48"/>
    <n v="126"/>
  </r>
  <r>
    <x v="1"/>
    <x v="1"/>
    <x v="0"/>
    <x v="0"/>
    <n v="0"/>
    <n v="0"/>
    <n v="0"/>
    <n v="100271"/>
    <n v="29162879"/>
    <n v="0"/>
    <n v="0"/>
    <n v="0"/>
    <n v="0"/>
  </r>
  <r>
    <x v="1"/>
    <x v="1"/>
    <x v="0"/>
    <x v="1"/>
    <n v="0"/>
    <n v="0"/>
    <n v="0"/>
    <n v="100271"/>
    <n v="29162879"/>
    <n v="0"/>
    <n v="0"/>
    <n v="0"/>
    <n v="0"/>
  </r>
  <r>
    <x v="1"/>
    <x v="1"/>
    <x v="1"/>
    <x v="0"/>
    <n v="0"/>
    <n v="0"/>
    <n v="0"/>
    <n v="115391"/>
    <n v="37198541"/>
    <n v="0"/>
    <n v="0"/>
    <n v="0"/>
    <n v="0"/>
  </r>
  <r>
    <x v="1"/>
    <x v="1"/>
    <x v="1"/>
    <x v="1"/>
    <n v="0"/>
    <n v="0"/>
    <n v="0"/>
    <n v="115391"/>
    <n v="37198541"/>
    <n v="0"/>
    <n v="0"/>
    <n v="0"/>
    <n v="0"/>
  </r>
  <r>
    <x v="1"/>
    <x v="1"/>
    <x v="2"/>
    <x v="0"/>
    <n v="0"/>
    <n v="0"/>
    <n v="0"/>
    <n v="215743"/>
    <n v="70628957"/>
    <n v="0"/>
    <n v="0"/>
    <n v="0"/>
    <n v="0"/>
  </r>
  <r>
    <x v="1"/>
    <x v="1"/>
    <x v="2"/>
    <x v="1"/>
    <n v="0"/>
    <n v="0"/>
    <n v="0"/>
    <n v="215743"/>
    <n v="70628957"/>
    <n v="0"/>
    <n v="0"/>
    <n v="0"/>
    <n v="0"/>
  </r>
  <r>
    <x v="1"/>
    <x v="1"/>
    <x v="3"/>
    <x v="0"/>
    <n v="0"/>
    <n v="0"/>
    <n v="0"/>
    <n v="72349"/>
    <n v="22277310"/>
    <n v="0"/>
    <n v="0"/>
    <n v="0"/>
    <n v="0"/>
  </r>
  <r>
    <x v="1"/>
    <x v="1"/>
    <x v="3"/>
    <x v="1"/>
    <n v="0"/>
    <n v="0"/>
    <n v="0"/>
    <n v="72349"/>
    <n v="22277310"/>
    <n v="0"/>
    <n v="0"/>
    <n v="0"/>
    <n v="0"/>
  </r>
  <r>
    <x v="1"/>
    <x v="1"/>
    <x v="4"/>
    <x v="0"/>
    <n v="9"/>
    <n v="6"/>
    <n v="416"/>
    <n v="592424"/>
    <n v="175012537"/>
    <n v="0"/>
    <n v="0"/>
    <n v="46"/>
    <n v="69"/>
  </r>
  <r>
    <x v="1"/>
    <x v="1"/>
    <x v="4"/>
    <x v="1"/>
    <n v="35"/>
    <n v="14"/>
    <n v="1265"/>
    <n v="592424"/>
    <n v="175012537"/>
    <n v="0"/>
    <n v="0"/>
    <n v="36"/>
    <n v="90"/>
  </r>
  <r>
    <x v="1"/>
    <x v="1"/>
    <x v="5"/>
    <x v="0"/>
    <n v="77"/>
    <n v="35"/>
    <n v="4870"/>
    <n v="489990"/>
    <n v="160318144"/>
    <n v="0"/>
    <n v="0"/>
    <n v="63"/>
    <n v="139"/>
  </r>
  <r>
    <x v="1"/>
    <x v="1"/>
    <x v="5"/>
    <x v="1"/>
    <n v="55"/>
    <n v="17"/>
    <n v="2130"/>
    <n v="489990"/>
    <n v="160318144"/>
    <n v="0"/>
    <n v="0"/>
    <n v="38"/>
    <n v="125"/>
  </r>
  <r>
    <x v="1"/>
    <x v="1"/>
    <x v="6"/>
    <x v="0"/>
    <n v="88"/>
    <n v="35"/>
    <n v="4912"/>
    <n v="250441"/>
    <n v="85595936"/>
    <n v="0"/>
    <n v="0"/>
    <n v="55"/>
    <n v="140"/>
  </r>
  <r>
    <x v="1"/>
    <x v="1"/>
    <x v="6"/>
    <x v="1"/>
    <n v="7"/>
    <n v="4"/>
    <n v="300"/>
    <n v="250441"/>
    <n v="85595936"/>
    <n v="0"/>
    <n v="0"/>
    <n v="42"/>
    <n v="75"/>
  </r>
  <r>
    <x v="2"/>
    <x v="0"/>
    <x v="0"/>
    <x v="0"/>
    <n v="0"/>
    <n v="0"/>
    <n v="0"/>
    <n v="87979"/>
    <n v="15455548"/>
    <n v="0"/>
    <n v="0"/>
    <n v="0"/>
    <n v="0"/>
  </r>
  <r>
    <x v="2"/>
    <x v="0"/>
    <x v="0"/>
    <x v="1"/>
    <n v="0"/>
    <n v="0"/>
    <n v="0"/>
    <n v="87979"/>
    <n v="15455548"/>
    <n v="0"/>
    <n v="0"/>
    <n v="0"/>
    <n v="0"/>
  </r>
  <r>
    <x v="2"/>
    <x v="0"/>
    <x v="1"/>
    <x v="0"/>
    <n v="0"/>
    <n v="0"/>
    <n v="0"/>
    <n v="108733"/>
    <n v="20774003"/>
    <n v="0"/>
    <n v="0"/>
    <n v="0"/>
    <n v="0"/>
  </r>
  <r>
    <x v="2"/>
    <x v="0"/>
    <x v="1"/>
    <x v="1"/>
    <n v="0"/>
    <n v="0"/>
    <n v="0"/>
    <n v="108733"/>
    <n v="20774003"/>
    <n v="0"/>
    <n v="0"/>
    <n v="0"/>
    <n v="0"/>
  </r>
  <r>
    <x v="2"/>
    <x v="0"/>
    <x v="2"/>
    <x v="0"/>
    <n v="0"/>
    <n v="0"/>
    <n v="0"/>
    <n v="207007"/>
    <n v="40140054"/>
    <n v="0"/>
    <n v="0"/>
    <n v="0"/>
    <n v="0"/>
  </r>
  <r>
    <x v="2"/>
    <x v="0"/>
    <x v="2"/>
    <x v="1"/>
    <n v="0"/>
    <n v="0"/>
    <n v="0"/>
    <n v="207007"/>
    <n v="40140054"/>
    <n v="0"/>
    <n v="0"/>
    <n v="0"/>
    <n v="0"/>
  </r>
  <r>
    <x v="2"/>
    <x v="0"/>
    <x v="3"/>
    <x v="0"/>
    <n v="0"/>
    <n v="0"/>
    <n v="0"/>
    <n v="69684"/>
    <n v="13153238"/>
    <n v="0"/>
    <n v="0"/>
    <n v="0"/>
    <n v="0"/>
  </r>
  <r>
    <x v="2"/>
    <x v="0"/>
    <x v="3"/>
    <x v="1"/>
    <n v="8"/>
    <n v="3"/>
    <n v="400"/>
    <n v="69684"/>
    <n v="13153238"/>
    <n v="0"/>
    <n v="0"/>
    <n v="50"/>
    <n v="133"/>
  </r>
  <r>
    <x v="2"/>
    <x v="0"/>
    <x v="4"/>
    <x v="0"/>
    <n v="6"/>
    <n v="3"/>
    <n v="360"/>
    <n v="626611"/>
    <n v="113569769"/>
    <n v="0"/>
    <n v="0"/>
    <n v="60"/>
    <n v="120"/>
  </r>
  <r>
    <x v="2"/>
    <x v="0"/>
    <x v="4"/>
    <x v="1"/>
    <n v="38"/>
    <n v="20"/>
    <n v="1980"/>
    <n v="626611"/>
    <n v="113569769"/>
    <n v="0"/>
    <n v="0"/>
    <n v="52"/>
    <n v="99"/>
  </r>
  <r>
    <x v="2"/>
    <x v="0"/>
    <x v="5"/>
    <x v="0"/>
    <n v="26"/>
    <n v="13"/>
    <n v="1335"/>
    <n v="538314"/>
    <n v="104074311"/>
    <n v="0"/>
    <n v="0"/>
    <n v="51"/>
    <n v="102"/>
  </r>
  <r>
    <x v="2"/>
    <x v="0"/>
    <x v="5"/>
    <x v="1"/>
    <n v="94"/>
    <n v="44"/>
    <n v="4860"/>
    <n v="538314"/>
    <n v="104074311"/>
    <n v="0"/>
    <n v="0"/>
    <n v="51"/>
    <n v="110"/>
  </r>
  <r>
    <x v="2"/>
    <x v="0"/>
    <x v="6"/>
    <x v="0"/>
    <n v="61"/>
    <n v="30"/>
    <n v="3824"/>
    <n v="327763"/>
    <n v="66843188"/>
    <n v="0"/>
    <n v="0"/>
    <n v="62"/>
    <n v="127"/>
  </r>
  <r>
    <x v="2"/>
    <x v="0"/>
    <x v="6"/>
    <x v="1"/>
    <n v="33"/>
    <n v="13"/>
    <n v="1285"/>
    <n v="327763"/>
    <n v="66843188"/>
    <n v="0"/>
    <n v="0"/>
    <n v="38"/>
    <n v="98"/>
  </r>
  <r>
    <x v="2"/>
    <x v="1"/>
    <x v="0"/>
    <x v="0"/>
    <n v="0"/>
    <n v="0"/>
    <n v="0"/>
    <n v="91851"/>
    <n v="16156339"/>
    <n v="0"/>
    <n v="0"/>
    <n v="0"/>
    <n v="0"/>
  </r>
  <r>
    <x v="2"/>
    <x v="1"/>
    <x v="0"/>
    <x v="1"/>
    <n v="0"/>
    <n v="0"/>
    <n v="0"/>
    <n v="91851"/>
    <n v="16156339"/>
    <n v="0"/>
    <n v="0"/>
    <n v="0"/>
    <n v="0"/>
  </r>
  <r>
    <x v="2"/>
    <x v="1"/>
    <x v="1"/>
    <x v="0"/>
    <n v="0"/>
    <n v="0"/>
    <n v="0"/>
    <n v="114344"/>
    <n v="21885942"/>
    <n v="0"/>
    <n v="0"/>
    <n v="0"/>
    <n v="0"/>
  </r>
  <r>
    <x v="2"/>
    <x v="1"/>
    <x v="1"/>
    <x v="1"/>
    <n v="0"/>
    <n v="0"/>
    <n v="0"/>
    <n v="114344"/>
    <n v="21885942"/>
    <n v="0"/>
    <n v="0"/>
    <n v="0"/>
    <n v="0"/>
  </r>
  <r>
    <x v="2"/>
    <x v="1"/>
    <x v="2"/>
    <x v="0"/>
    <n v="0"/>
    <n v="0"/>
    <n v="0"/>
    <n v="214268"/>
    <n v="41574436"/>
    <n v="0"/>
    <n v="0"/>
    <n v="0"/>
    <n v="0"/>
  </r>
  <r>
    <x v="2"/>
    <x v="1"/>
    <x v="2"/>
    <x v="1"/>
    <n v="0"/>
    <n v="0"/>
    <n v="0"/>
    <n v="214268"/>
    <n v="41574436"/>
    <n v="0"/>
    <n v="0"/>
    <n v="0"/>
    <n v="0"/>
  </r>
  <r>
    <x v="2"/>
    <x v="1"/>
    <x v="3"/>
    <x v="0"/>
    <n v="0"/>
    <n v="0"/>
    <n v="0"/>
    <n v="72232"/>
    <n v="13582159"/>
    <n v="0"/>
    <n v="0"/>
    <n v="0"/>
    <n v="0"/>
  </r>
  <r>
    <x v="2"/>
    <x v="1"/>
    <x v="3"/>
    <x v="1"/>
    <n v="0"/>
    <n v="0"/>
    <n v="0"/>
    <n v="72232"/>
    <n v="13582159"/>
    <n v="0"/>
    <n v="0"/>
    <n v="0"/>
    <n v="0"/>
  </r>
  <r>
    <x v="2"/>
    <x v="1"/>
    <x v="4"/>
    <x v="0"/>
    <n v="8"/>
    <n v="5"/>
    <n v="510"/>
    <n v="600923"/>
    <n v="106720277"/>
    <n v="0"/>
    <n v="0"/>
    <n v="63"/>
    <n v="102"/>
  </r>
  <r>
    <x v="2"/>
    <x v="1"/>
    <x v="4"/>
    <x v="1"/>
    <n v="36"/>
    <n v="15"/>
    <n v="1560"/>
    <n v="600923"/>
    <n v="106720277"/>
    <n v="0"/>
    <n v="0"/>
    <n v="43"/>
    <n v="104"/>
  </r>
  <r>
    <x v="2"/>
    <x v="1"/>
    <x v="5"/>
    <x v="0"/>
    <n v="138"/>
    <n v="61"/>
    <n v="8442"/>
    <n v="503444"/>
    <n v="96590786"/>
    <n v="0"/>
    <n v="0"/>
    <n v="61"/>
    <n v="138"/>
  </r>
  <r>
    <x v="2"/>
    <x v="1"/>
    <x v="5"/>
    <x v="1"/>
    <n v="59"/>
    <n v="20"/>
    <n v="2551"/>
    <n v="503444"/>
    <n v="96590786"/>
    <n v="0"/>
    <n v="0"/>
    <n v="43"/>
    <n v="127"/>
  </r>
  <r>
    <x v="2"/>
    <x v="1"/>
    <x v="6"/>
    <x v="0"/>
    <n v="110"/>
    <n v="57"/>
    <n v="7940"/>
    <n v="261631"/>
    <n v="53097549"/>
    <n v="0"/>
    <n v="0"/>
    <n v="72"/>
    <n v="139"/>
  </r>
  <r>
    <x v="2"/>
    <x v="1"/>
    <x v="6"/>
    <x v="1"/>
    <n v="15"/>
    <n v="7"/>
    <n v="600"/>
    <n v="261631"/>
    <n v="53097549"/>
    <n v="0"/>
    <n v="0"/>
    <n v="40"/>
    <n v="85"/>
  </r>
  <r>
    <x v="0"/>
    <x v="0"/>
    <x v="0"/>
    <x v="0"/>
    <n v="0"/>
    <n v="0"/>
    <n v="0"/>
    <n v="0"/>
    <n v="0"/>
    <n v="0"/>
    <n v="0"/>
    <n v="0"/>
    <n v="0"/>
  </r>
  <r>
    <x v="0"/>
    <x v="0"/>
    <x v="0"/>
    <x v="1"/>
    <n v="0"/>
    <n v="0"/>
    <n v="0"/>
    <n v="0"/>
    <n v="0"/>
    <n v="0"/>
    <n v="0"/>
    <n v="0"/>
    <n v="0"/>
  </r>
  <r>
    <x v="0"/>
    <x v="0"/>
    <x v="1"/>
    <x v="0"/>
    <n v="0"/>
    <n v="0"/>
    <n v="0"/>
    <n v="0"/>
    <n v="0"/>
    <n v="0"/>
    <n v="0"/>
    <n v="0"/>
    <n v="0"/>
  </r>
  <r>
    <x v="0"/>
    <x v="0"/>
    <x v="1"/>
    <x v="1"/>
    <n v="0"/>
    <n v="0"/>
    <n v="0"/>
    <n v="0"/>
    <n v="0"/>
    <n v="0"/>
    <n v="0"/>
    <n v="0"/>
    <n v="0"/>
  </r>
  <r>
    <x v="0"/>
    <x v="0"/>
    <x v="2"/>
    <x v="0"/>
    <n v="0"/>
    <n v="0"/>
    <n v="0"/>
    <n v="0"/>
    <n v="0"/>
    <n v="0"/>
    <n v="0"/>
    <n v="0"/>
    <n v="0"/>
  </r>
  <r>
    <x v="0"/>
    <x v="0"/>
    <x v="2"/>
    <x v="1"/>
    <n v="0"/>
    <n v="0"/>
    <n v="0"/>
    <n v="0"/>
    <n v="0"/>
    <n v="0"/>
    <n v="0"/>
    <n v="0"/>
    <n v="0"/>
  </r>
  <r>
    <x v="0"/>
    <x v="0"/>
    <x v="3"/>
    <x v="0"/>
    <n v="0"/>
    <n v="0"/>
    <n v="0"/>
    <n v="0"/>
    <n v="0"/>
    <n v="0"/>
    <n v="0"/>
    <n v="0"/>
    <n v="0"/>
  </r>
  <r>
    <x v="0"/>
    <x v="0"/>
    <x v="3"/>
    <x v="1"/>
    <n v="0"/>
    <n v="0"/>
    <n v="0"/>
    <n v="0"/>
    <n v="0"/>
    <n v="0"/>
    <n v="0"/>
    <n v="0"/>
    <n v="0"/>
  </r>
  <r>
    <x v="0"/>
    <x v="0"/>
    <x v="4"/>
    <x v="0"/>
    <n v="0"/>
    <n v="0"/>
    <n v="0"/>
    <n v="0"/>
    <n v="0"/>
    <n v="0"/>
    <n v="0"/>
    <n v="0"/>
    <n v="0"/>
  </r>
  <r>
    <x v="0"/>
    <x v="0"/>
    <x v="4"/>
    <x v="1"/>
    <n v="0"/>
    <n v="0"/>
    <n v="0"/>
    <n v="0"/>
    <n v="0"/>
    <n v="0"/>
    <n v="0"/>
    <n v="0"/>
    <n v="0"/>
  </r>
  <r>
    <x v="0"/>
    <x v="0"/>
    <x v="5"/>
    <x v="0"/>
    <n v="0"/>
    <n v="0"/>
    <n v="0"/>
    <n v="0"/>
    <n v="0"/>
    <n v="0"/>
    <n v="0"/>
    <n v="0"/>
    <n v="0"/>
  </r>
  <r>
    <x v="0"/>
    <x v="0"/>
    <x v="5"/>
    <x v="1"/>
    <n v="0"/>
    <n v="0"/>
    <n v="0"/>
    <n v="0"/>
    <n v="0"/>
    <n v="0"/>
    <n v="0"/>
    <n v="0"/>
    <n v="0"/>
  </r>
  <r>
    <x v="0"/>
    <x v="0"/>
    <x v="6"/>
    <x v="0"/>
    <n v="0"/>
    <n v="0"/>
    <n v="0"/>
    <n v="0"/>
    <n v="0"/>
    <n v="0"/>
    <n v="0"/>
    <n v="0"/>
    <n v="0"/>
  </r>
  <r>
    <x v="0"/>
    <x v="0"/>
    <x v="6"/>
    <x v="1"/>
    <n v="0"/>
    <n v="0"/>
    <n v="0"/>
    <n v="0"/>
    <n v="0"/>
    <n v="0"/>
    <n v="0"/>
    <n v="0"/>
    <n v="0"/>
  </r>
  <r>
    <x v="0"/>
    <x v="1"/>
    <x v="0"/>
    <x v="0"/>
    <n v="0"/>
    <n v="0"/>
    <n v="0"/>
    <n v="0"/>
    <n v="0"/>
    <n v="0"/>
    <n v="0"/>
    <n v="0"/>
    <n v="0"/>
  </r>
  <r>
    <x v="0"/>
    <x v="1"/>
    <x v="0"/>
    <x v="1"/>
    <n v="0"/>
    <n v="0"/>
    <n v="0"/>
    <n v="0"/>
    <n v="0"/>
    <n v="0"/>
    <n v="0"/>
    <n v="0"/>
    <n v="0"/>
  </r>
  <r>
    <x v="0"/>
    <x v="1"/>
    <x v="1"/>
    <x v="0"/>
    <n v="0"/>
    <n v="0"/>
    <n v="0"/>
    <n v="0"/>
    <n v="0"/>
    <n v="0"/>
    <n v="0"/>
    <n v="0"/>
    <n v="0"/>
  </r>
  <r>
    <x v="0"/>
    <x v="1"/>
    <x v="1"/>
    <x v="1"/>
    <n v="0"/>
    <n v="0"/>
    <n v="0"/>
    <n v="0"/>
    <n v="0"/>
    <n v="0"/>
    <n v="0"/>
    <n v="0"/>
    <n v="0"/>
  </r>
  <r>
    <x v="0"/>
    <x v="1"/>
    <x v="2"/>
    <x v="0"/>
    <n v="0"/>
    <n v="0"/>
    <n v="0"/>
    <n v="0"/>
    <n v="0"/>
    <n v="0"/>
    <n v="0"/>
    <n v="0"/>
    <n v="0"/>
  </r>
  <r>
    <x v="0"/>
    <x v="1"/>
    <x v="2"/>
    <x v="1"/>
    <n v="0"/>
    <n v="0"/>
    <n v="0"/>
    <n v="0"/>
    <n v="0"/>
    <n v="0"/>
    <n v="0"/>
    <n v="0"/>
    <n v="0"/>
  </r>
  <r>
    <x v="0"/>
    <x v="1"/>
    <x v="3"/>
    <x v="0"/>
    <n v="0"/>
    <n v="0"/>
    <n v="0"/>
    <n v="0"/>
    <n v="0"/>
    <n v="0"/>
    <n v="0"/>
    <n v="0"/>
    <n v="0"/>
  </r>
  <r>
    <x v="0"/>
    <x v="1"/>
    <x v="3"/>
    <x v="1"/>
    <n v="0"/>
    <n v="0"/>
    <n v="0"/>
    <n v="0"/>
    <n v="0"/>
    <n v="0"/>
    <n v="0"/>
    <n v="0"/>
    <n v="0"/>
  </r>
  <r>
    <x v="0"/>
    <x v="1"/>
    <x v="4"/>
    <x v="0"/>
    <n v="0"/>
    <n v="0"/>
    <n v="0"/>
    <n v="0"/>
    <n v="0"/>
    <n v="0"/>
    <n v="0"/>
    <n v="0"/>
    <n v="0"/>
  </r>
  <r>
    <x v="0"/>
    <x v="1"/>
    <x v="4"/>
    <x v="1"/>
    <n v="0"/>
    <n v="0"/>
    <n v="0"/>
    <n v="0"/>
    <n v="0"/>
    <n v="0"/>
    <n v="0"/>
    <n v="0"/>
    <n v="0"/>
  </r>
  <r>
    <x v="0"/>
    <x v="1"/>
    <x v="5"/>
    <x v="0"/>
    <n v="0"/>
    <n v="0"/>
    <n v="0"/>
    <n v="0"/>
    <n v="0"/>
    <n v="0"/>
    <n v="0"/>
    <n v="0"/>
    <n v="0"/>
  </r>
  <r>
    <x v="0"/>
    <x v="1"/>
    <x v="5"/>
    <x v="1"/>
    <n v="0"/>
    <n v="0"/>
    <n v="0"/>
    <n v="0"/>
    <n v="0"/>
    <n v="0"/>
    <n v="0"/>
    <n v="0"/>
    <n v="0"/>
  </r>
  <r>
    <x v="0"/>
    <x v="1"/>
    <x v="6"/>
    <x v="0"/>
    <n v="0"/>
    <n v="0"/>
    <n v="0"/>
    <n v="0"/>
    <n v="0"/>
    <n v="0"/>
    <n v="0"/>
    <n v="0"/>
    <n v="0"/>
  </r>
  <r>
    <x v="0"/>
    <x v="1"/>
    <x v="6"/>
    <x v="1"/>
    <n v="0"/>
    <n v="0"/>
    <n v="0"/>
    <n v="0"/>
    <n v="0"/>
    <n v="0"/>
    <n v="0"/>
    <n v="0"/>
    <n v="0"/>
  </r>
  <r>
    <x v="1"/>
    <x v="0"/>
    <x v="0"/>
    <x v="0"/>
    <n v="0"/>
    <n v="0"/>
    <n v="0"/>
    <n v="0"/>
    <n v="0"/>
    <n v="0"/>
    <n v="0"/>
    <n v="0"/>
    <n v="0"/>
  </r>
  <r>
    <x v="1"/>
    <x v="0"/>
    <x v="0"/>
    <x v="1"/>
    <n v="0"/>
    <n v="0"/>
    <n v="0"/>
    <n v="0"/>
    <n v="0"/>
    <n v="0"/>
    <n v="0"/>
    <n v="0"/>
    <n v="0"/>
  </r>
  <r>
    <x v="1"/>
    <x v="0"/>
    <x v="1"/>
    <x v="0"/>
    <n v="0"/>
    <n v="0"/>
    <n v="0"/>
    <n v="0"/>
    <n v="0"/>
    <n v="0"/>
    <n v="0"/>
    <n v="0"/>
    <n v="0"/>
  </r>
  <r>
    <x v="1"/>
    <x v="0"/>
    <x v="1"/>
    <x v="1"/>
    <n v="0"/>
    <n v="0"/>
    <n v="0"/>
    <n v="0"/>
    <n v="0"/>
    <n v="0"/>
    <n v="0"/>
    <n v="0"/>
    <n v="0"/>
  </r>
  <r>
    <x v="1"/>
    <x v="0"/>
    <x v="2"/>
    <x v="0"/>
    <n v="0"/>
    <n v="0"/>
    <n v="0"/>
    <n v="0"/>
    <n v="0"/>
    <n v="0"/>
    <n v="0"/>
    <n v="0"/>
    <n v="0"/>
  </r>
  <r>
    <x v="1"/>
    <x v="0"/>
    <x v="2"/>
    <x v="1"/>
    <n v="0"/>
    <n v="0"/>
    <n v="0"/>
    <n v="0"/>
    <n v="0"/>
    <n v="0"/>
    <n v="0"/>
    <n v="0"/>
    <n v="0"/>
  </r>
  <r>
    <x v="1"/>
    <x v="0"/>
    <x v="3"/>
    <x v="0"/>
    <n v="0"/>
    <n v="0"/>
    <n v="0"/>
    <n v="0"/>
    <n v="0"/>
    <n v="0"/>
    <n v="0"/>
    <n v="0"/>
    <n v="0"/>
  </r>
  <r>
    <x v="1"/>
    <x v="0"/>
    <x v="3"/>
    <x v="1"/>
    <n v="0"/>
    <n v="0"/>
    <n v="0"/>
    <n v="0"/>
    <n v="0"/>
    <n v="0"/>
    <n v="0"/>
    <n v="0"/>
    <n v="0"/>
  </r>
  <r>
    <x v="1"/>
    <x v="0"/>
    <x v="4"/>
    <x v="0"/>
    <n v="0"/>
    <n v="0"/>
    <n v="0"/>
    <n v="0"/>
    <n v="0"/>
    <n v="0"/>
    <n v="0"/>
    <n v="0"/>
    <n v="0"/>
  </r>
  <r>
    <x v="1"/>
    <x v="0"/>
    <x v="4"/>
    <x v="1"/>
    <n v="0"/>
    <n v="0"/>
    <n v="0"/>
    <n v="0"/>
    <n v="0"/>
    <n v="0"/>
    <n v="0"/>
    <n v="0"/>
    <n v="0"/>
  </r>
  <r>
    <x v="1"/>
    <x v="0"/>
    <x v="5"/>
    <x v="0"/>
    <n v="0"/>
    <n v="0"/>
    <n v="0"/>
    <n v="0"/>
    <n v="0"/>
    <n v="0"/>
    <n v="0"/>
    <n v="0"/>
    <n v="0"/>
  </r>
  <r>
    <x v="1"/>
    <x v="0"/>
    <x v="5"/>
    <x v="1"/>
    <n v="0"/>
    <n v="0"/>
    <n v="0"/>
    <n v="0"/>
    <n v="0"/>
    <n v="0"/>
    <n v="0"/>
    <n v="0"/>
    <n v="0"/>
  </r>
  <r>
    <x v="1"/>
    <x v="0"/>
    <x v="6"/>
    <x v="0"/>
    <n v="0"/>
    <n v="0"/>
    <n v="0"/>
    <n v="0"/>
    <n v="0"/>
    <n v="0"/>
    <n v="0"/>
    <n v="0"/>
    <n v="0"/>
  </r>
  <r>
    <x v="1"/>
    <x v="0"/>
    <x v="6"/>
    <x v="1"/>
    <n v="0"/>
    <n v="0"/>
    <n v="0"/>
    <n v="0"/>
    <n v="0"/>
    <n v="0"/>
    <n v="0"/>
    <n v="0"/>
    <n v="0"/>
  </r>
  <r>
    <x v="1"/>
    <x v="1"/>
    <x v="0"/>
    <x v="0"/>
    <n v="0"/>
    <n v="0"/>
    <n v="0"/>
    <n v="0"/>
    <n v="0"/>
    <n v="0"/>
    <n v="0"/>
    <n v="0"/>
    <n v="0"/>
  </r>
  <r>
    <x v="1"/>
    <x v="1"/>
    <x v="0"/>
    <x v="1"/>
    <n v="0"/>
    <n v="0"/>
    <n v="0"/>
    <n v="0"/>
    <n v="0"/>
    <n v="0"/>
    <n v="0"/>
    <n v="0"/>
    <n v="0"/>
  </r>
  <r>
    <x v="1"/>
    <x v="1"/>
    <x v="1"/>
    <x v="0"/>
    <n v="0"/>
    <n v="0"/>
    <n v="0"/>
    <n v="0"/>
    <n v="0"/>
    <n v="0"/>
    <n v="0"/>
    <n v="0"/>
    <n v="0"/>
  </r>
  <r>
    <x v="1"/>
    <x v="1"/>
    <x v="1"/>
    <x v="1"/>
    <n v="0"/>
    <n v="0"/>
    <n v="0"/>
    <n v="0"/>
    <n v="0"/>
    <n v="0"/>
    <n v="0"/>
    <n v="0"/>
    <n v="0"/>
  </r>
  <r>
    <x v="1"/>
    <x v="1"/>
    <x v="2"/>
    <x v="0"/>
    <n v="0"/>
    <n v="0"/>
    <n v="0"/>
    <n v="0"/>
    <n v="0"/>
    <n v="0"/>
    <n v="0"/>
    <n v="0"/>
    <n v="0"/>
  </r>
  <r>
    <x v="1"/>
    <x v="1"/>
    <x v="2"/>
    <x v="1"/>
    <n v="0"/>
    <n v="0"/>
    <n v="0"/>
    <n v="0"/>
    <n v="0"/>
    <n v="0"/>
    <n v="0"/>
    <n v="0"/>
    <n v="0"/>
  </r>
  <r>
    <x v="1"/>
    <x v="1"/>
    <x v="3"/>
    <x v="0"/>
    <n v="0"/>
    <n v="0"/>
    <n v="0"/>
    <n v="0"/>
    <n v="0"/>
    <n v="0"/>
    <n v="0"/>
    <n v="0"/>
    <n v="0"/>
  </r>
  <r>
    <x v="1"/>
    <x v="1"/>
    <x v="3"/>
    <x v="1"/>
    <n v="0"/>
    <n v="0"/>
    <n v="0"/>
    <n v="0"/>
    <n v="0"/>
    <n v="0"/>
    <n v="0"/>
    <n v="0"/>
    <n v="0"/>
  </r>
  <r>
    <x v="1"/>
    <x v="1"/>
    <x v="4"/>
    <x v="0"/>
    <n v="0"/>
    <n v="0"/>
    <n v="0"/>
    <n v="0"/>
    <n v="0"/>
    <n v="0"/>
    <n v="0"/>
    <n v="0"/>
    <n v="0"/>
  </r>
  <r>
    <x v="1"/>
    <x v="1"/>
    <x v="4"/>
    <x v="1"/>
    <n v="0"/>
    <n v="0"/>
    <n v="0"/>
    <n v="0"/>
    <n v="0"/>
    <n v="0"/>
    <n v="0"/>
    <n v="0"/>
    <n v="0"/>
  </r>
  <r>
    <x v="1"/>
    <x v="1"/>
    <x v="5"/>
    <x v="0"/>
    <n v="0"/>
    <n v="0"/>
    <n v="0"/>
    <n v="0"/>
    <n v="0"/>
    <n v="0"/>
    <n v="0"/>
    <n v="0"/>
    <n v="0"/>
  </r>
  <r>
    <x v="1"/>
    <x v="1"/>
    <x v="5"/>
    <x v="1"/>
    <n v="0"/>
    <n v="0"/>
    <n v="0"/>
    <n v="0"/>
    <n v="0"/>
    <n v="0"/>
    <n v="0"/>
    <n v="0"/>
    <n v="0"/>
  </r>
  <r>
    <x v="1"/>
    <x v="1"/>
    <x v="6"/>
    <x v="0"/>
    <n v="0"/>
    <n v="0"/>
    <n v="0"/>
    <n v="0"/>
    <n v="0"/>
    <n v="0"/>
    <n v="0"/>
    <n v="0"/>
    <n v="0"/>
  </r>
  <r>
    <x v="1"/>
    <x v="1"/>
    <x v="6"/>
    <x v="1"/>
    <n v="0"/>
    <n v="0"/>
    <n v="0"/>
    <n v="0"/>
    <n v="0"/>
    <n v="0"/>
    <n v="0"/>
    <n v="0"/>
    <n v="0"/>
  </r>
  <r>
    <x v="2"/>
    <x v="0"/>
    <x v="0"/>
    <x v="0"/>
    <n v="0"/>
    <n v="0"/>
    <n v="0"/>
    <n v="0"/>
    <n v="0"/>
    <n v="0"/>
    <n v="0"/>
    <n v="0"/>
    <n v="0"/>
  </r>
  <r>
    <x v="2"/>
    <x v="0"/>
    <x v="0"/>
    <x v="1"/>
    <n v="0"/>
    <n v="0"/>
    <n v="0"/>
    <n v="0"/>
    <n v="0"/>
    <n v="0"/>
    <n v="0"/>
    <n v="0"/>
    <n v="0"/>
  </r>
  <r>
    <x v="2"/>
    <x v="0"/>
    <x v="1"/>
    <x v="0"/>
    <n v="0"/>
    <n v="0"/>
    <n v="0"/>
    <n v="0"/>
    <n v="0"/>
    <n v="0"/>
    <n v="0"/>
    <n v="0"/>
    <n v="0"/>
  </r>
  <r>
    <x v="2"/>
    <x v="0"/>
    <x v="1"/>
    <x v="1"/>
    <n v="0"/>
    <n v="0"/>
    <n v="0"/>
    <n v="0"/>
    <n v="0"/>
    <n v="0"/>
    <n v="0"/>
    <n v="0"/>
    <n v="0"/>
  </r>
  <r>
    <x v="2"/>
    <x v="0"/>
    <x v="2"/>
    <x v="0"/>
    <n v="0"/>
    <n v="0"/>
    <n v="0"/>
    <n v="0"/>
    <n v="0"/>
    <n v="0"/>
    <n v="0"/>
    <n v="0"/>
    <n v="0"/>
  </r>
  <r>
    <x v="2"/>
    <x v="0"/>
    <x v="2"/>
    <x v="1"/>
    <n v="0"/>
    <n v="0"/>
    <n v="0"/>
    <n v="0"/>
    <n v="0"/>
    <n v="0"/>
    <n v="0"/>
    <n v="0"/>
    <n v="0"/>
  </r>
  <r>
    <x v="2"/>
    <x v="0"/>
    <x v="3"/>
    <x v="0"/>
    <n v="0"/>
    <n v="0"/>
    <n v="0"/>
    <n v="0"/>
    <n v="0"/>
    <n v="0"/>
    <n v="0"/>
    <n v="0"/>
    <n v="0"/>
  </r>
  <r>
    <x v="2"/>
    <x v="0"/>
    <x v="3"/>
    <x v="1"/>
    <n v="0"/>
    <n v="0"/>
    <n v="0"/>
    <n v="0"/>
    <n v="0"/>
    <n v="0"/>
    <n v="0"/>
    <n v="0"/>
    <n v="0"/>
  </r>
  <r>
    <x v="2"/>
    <x v="0"/>
    <x v="4"/>
    <x v="0"/>
    <n v="0"/>
    <n v="0"/>
    <n v="0"/>
    <n v="0"/>
    <n v="0"/>
    <n v="0"/>
    <n v="0"/>
    <n v="0"/>
    <n v="0"/>
  </r>
  <r>
    <x v="2"/>
    <x v="0"/>
    <x v="4"/>
    <x v="1"/>
    <n v="0"/>
    <n v="0"/>
    <n v="0"/>
    <n v="0"/>
    <n v="0"/>
    <n v="0"/>
    <n v="0"/>
    <n v="0"/>
    <n v="0"/>
  </r>
  <r>
    <x v="2"/>
    <x v="0"/>
    <x v="5"/>
    <x v="0"/>
    <n v="0"/>
    <n v="0"/>
    <n v="0"/>
    <n v="0"/>
    <n v="0"/>
    <n v="0"/>
    <n v="0"/>
    <n v="0"/>
    <n v="0"/>
  </r>
  <r>
    <x v="2"/>
    <x v="0"/>
    <x v="5"/>
    <x v="1"/>
    <n v="0"/>
    <n v="0"/>
    <n v="0"/>
    <n v="0"/>
    <n v="0"/>
    <n v="0"/>
    <n v="0"/>
    <n v="0"/>
    <n v="0"/>
  </r>
  <r>
    <x v="2"/>
    <x v="0"/>
    <x v="6"/>
    <x v="0"/>
    <n v="0"/>
    <n v="0"/>
    <n v="0"/>
    <n v="0"/>
    <n v="0"/>
    <n v="0"/>
    <n v="0"/>
    <n v="0"/>
    <n v="0"/>
  </r>
  <r>
    <x v="2"/>
    <x v="0"/>
    <x v="6"/>
    <x v="1"/>
    <n v="0"/>
    <n v="0"/>
    <n v="0"/>
    <n v="0"/>
    <n v="0"/>
    <n v="0"/>
    <n v="0"/>
    <n v="0"/>
    <n v="0"/>
  </r>
  <r>
    <x v="2"/>
    <x v="1"/>
    <x v="0"/>
    <x v="0"/>
    <n v="0"/>
    <n v="0"/>
    <n v="0"/>
    <n v="0"/>
    <n v="0"/>
    <n v="0"/>
    <n v="0"/>
    <n v="0"/>
    <n v="0"/>
  </r>
  <r>
    <x v="2"/>
    <x v="1"/>
    <x v="0"/>
    <x v="1"/>
    <n v="0"/>
    <n v="0"/>
    <n v="0"/>
    <n v="0"/>
    <n v="0"/>
    <n v="0"/>
    <n v="0"/>
    <n v="0"/>
    <n v="0"/>
  </r>
  <r>
    <x v="2"/>
    <x v="1"/>
    <x v="1"/>
    <x v="0"/>
    <n v="0"/>
    <n v="0"/>
    <n v="0"/>
    <n v="0"/>
    <n v="0"/>
    <n v="0"/>
    <n v="0"/>
    <n v="0"/>
    <n v="0"/>
  </r>
  <r>
    <x v="2"/>
    <x v="1"/>
    <x v="1"/>
    <x v="1"/>
    <n v="0"/>
    <n v="0"/>
    <n v="0"/>
    <n v="0"/>
    <n v="0"/>
    <n v="0"/>
    <n v="0"/>
    <n v="0"/>
    <n v="0"/>
  </r>
  <r>
    <x v="2"/>
    <x v="1"/>
    <x v="2"/>
    <x v="0"/>
    <n v="0"/>
    <n v="0"/>
    <n v="0"/>
    <n v="0"/>
    <n v="0"/>
    <n v="0"/>
    <n v="0"/>
    <n v="0"/>
    <n v="0"/>
  </r>
  <r>
    <x v="2"/>
    <x v="1"/>
    <x v="2"/>
    <x v="1"/>
    <n v="0"/>
    <n v="0"/>
    <n v="0"/>
    <n v="0"/>
    <n v="0"/>
    <n v="0"/>
    <n v="0"/>
    <n v="0"/>
    <n v="0"/>
  </r>
  <r>
    <x v="2"/>
    <x v="1"/>
    <x v="3"/>
    <x v="0"/>
    <n v="0"/>
    <n v="0"/>
    <n v="0"/>
    <n v="0"/>
    <n v="0"/>
    <n v="0"/>
    <n v="0"/>
    <n v="0"/>
    <n v="0"/>
  </r>
  <r>
    <x v="2"/>
    <x v="1"/>
    <x v="3"/>
    <x v="1"/>
    <n v="0"/>
    <n v="0"/>
    <n v="0"/>
    <n v="0"/>
    <n v="0"/>
    <n v="0"/>
    <n v="0"/>
    <n v="0"/>
    <n v="0"/>
  </r>
  <r>
    <x v="2"/>
    <x v="1"/>
    <x v="4"/>
    <x v="0"/>
    <n v="0"/>
    <n v="0"/>
    <n v="0"/>
    <n v="0"/>
    <n v="0"/>
    <n v="0"/>
    <n v="0"/>
    <n v="0"/>
    <n v="0"/>
  </r>
  <r>
    <x v="2"/>
    <x v="1"/>
    <x v="4"/>
    <x v="1"/>
    <n v="0"/>
    <n v="0"/>
    <n v="0"/>
    <n v="0"/>
    <n v="0"/>
    <n v="0"/>
    <n v="0"/>
    <n v="0"/>
    <n v="0"/>
  </r>
  <r>
    <x v="2"/>
    <x v="1"/>
    <x v="5"/>
    <x v="0"/>
    <n v="0"/>
    <n v="0"/>
    <n v="0"/>
    <n v="0"/>
    <n v="0"/>
    <n v="0"/>
    <n v="0"/>
    <n v="0"/>
    <n v="0"/>
  </r>
  <r>
    <x v="2"/>
    <x v="1"/>
    <x v="5"/>
    <x v="1"/>
    <n v="0"/>
    <n v="0"/>
    <n v="0"/>
    <n v="0"/>
    <n v="0"/>
    <n v="0"/>
    <n v="0"/>
    <n v="0"/>
    <n v="0"/>
  </r>
  <r>
    <x v="2"/>
    <x v="1"/>
    <x v="6"/>
    <x v="0"/>
    <n v="0"/>
    <n v="0"/>
    <n v="0"/>
    <n v="0"/>
    <n v="0"/>
    <n v="0"/>
    <n v="0"/>
    <n v="0"/>
    <n v="0"/>
  </r>
  <r>
    <x v="2"/>
    <x v="1"/>
    <x v="6"/>
    <x v="1"/>
    <n v="0"/>
    <n v="0"/>
    <n v="0"/>
    <n v="0"/>
    <n v="0"/>
    <n v="0"/>
    <n v="0"/>
    <n v="0"/>
    <n v="0"/>
  </r>
  <r>
    <x v="0"/>
    <x v="0"/>
    <x v="0"/>
    <x v="0"/>
    <n v="0"/>
    <n v="0"/>
    <n v="0"/>
    <n v="286625"/>
    <n v="68108136"/>
    <n v="0"/>
    <n v="0"/>
    <n v="0"/>
    <n v="0"/>
  </r>
  <r>
    <x v="0"/>
    <x v="0"/>
    <x v="0"/>
    <x v="1"/>
    <n v="0"/>
    <n v="0"/>
    <n v="0"/>
    <n v="286625"/>
    <n v="68108136"/>
    <n v="0"/>
    <n v="0"/>
    <n v="0"/>
    <n v="0"/>
  </r>
  <r>
    <x v="0"/>
    <x v="0"/>
    <x v="1"/>
    <x v="0"/>
    <n v="0"/>
    <n v="0"/>
    <n v="0"/>
    <n v="328853"/>
    <n v="87775593"/>
    <n v="0"/>
    <n v="0"/>
    <n v="0"/>
    <n v="0"/>
  </r>
  <r>
    <x v="0"/>
    <x v="0"/>
    <x v="1"/>
    <x v="1"/>
    <n v="0"/>
    <n v="0"/>
    <n v="0"/>
    <n v="328853"/>
    <n v="87775593"/>
    <n v="0"/>
    <n v="0"/>
    <n v="0"/>
    <n v="0"/>
  </r>
  <r>
    <x v="0"/>
    <x v="0"/>
    <x v="2"/>
    <x v="0"/>
    <n v="0"/>
    <n v="0"/>
    <n v="0"/>
    <n v="656368"/>
    <n v="177788462"/>
    <n v="0"/>
    <n v="0"/>
    <n v="0"/>
    <n v="0"/>
  </r>
  <r>
    <x v="0"/>
    <x v="0"/>
    <x v="2"/>
    <x v="1"/>
    <n v="0"/>
    <n v="0"/>
    <n v="0"/>
    <n v="656368"/>
    <n v="177788462"/>
    <n v="0"/>
    <n v="0"/>
    <n v="0"/>
    <n v="0"/>
  </r>
  <r>
    <x v="0"/>
    <x v="0"/>
    <x v="3"/>
    <x v="0"/>
    <n v="0"/>
    <n v="0"/>
    <n v="0"/>
    <n v="291740"/>
    <n v="75480802"/>
    <n v="0"/>
    <n v="0"/>
    <n v="0"/>
    <n v="0"/>
  </r>
  <r>
    <x v="0"/>
    <x v="0"/>
    <x v="3"/>
    <x v="1"/>
    <n v="0"/>
    <n v="0"/>
    <n v="0"/>
    <n v="291740"/>
    <n v="75480802"/>
    <n v="0"/>
    <n v="0"/>
    <n v="0"/>
    <n v="0"/>
  </r>
  <r>
    <x v="0"/>
    <x v="0"/>
    <x v="4"/>
    <x v="0"/>
    <n v="94"/>
    <n v="27"/>
    <n v="2940"/>
    <n v="2308525"/>
    <n v="580843145"/>
    <n v="0"/>
    <n v="0"/>
    <n v="31.3"/>
    <n v="108.9"/>
  </r>
  <r>
    <x v="0"/>
    <x v="0"/>
    <x v="4"/>
    <x v="1"/>
    <n v="12"/>
    <n v="10"/>
    <n v="480"/>
    <n v="2308525"/>
    <n v="580843145"/>
    <n v="0"/>
    <n v="0"/>
    <n v="40"/>
    <n v="48"/>
  </r>
  <r>
    <x v="0"/>
    <x v="0"/>
    <x v="5"/>
    <x v="0"/>
    <n v="1106"/>
    <n v="268"/>
    <n v="36992"/>
    <n v="1830750"/>
    <n v="510678568"/>
    <n v="0.1"/>
    <n v="0.6"/>
    <n v="33.4"/>
    <n v="138"/>
  </r>
  <r>
    <x v="0"/>
    <x v="0"/>
    <x v="5"/>
    <x v="1"/>
    <n v="15"/>
    <n v="11"/>
    <n v="570"/>
    <n v="1830750"/>
    <n v="510678568"/>
    <n v="0"/>
    <n v="0"/>
    <n v="38"/>
    <n v="51.8"/>
  </r>
  <r>
    <x v="0"/>
    <x v="0"/>
    <x v="6"/>
    <x v="0"/>
    <n v="923"/>
    <n v="248"/>
    <n v="36294"/>
    <n v="480051"/>
    <n v="137125964"/>
    <n v="0.5"/>
    <n v="1.9"/>
    <n v="39.299999999999997"/>
    <n v="146.30000000000001"/>
  </r>
  <r>
    <x v="0"/>
    <x v="0"/>
    <x v="6"/>
    <x v="1"/>
    <n v="5"/>
    <n v="3"/>
    <n v="150"/>
    <n v="480051"/>
    <n v="137125964"/>
    <n v="0"/>
    <n v="0"/>
    <n v="30"/>
    <n v="50"/>
  </r>
  <r>
    <x v="0"/>
    <x v="1"/>
    <x v="0"/>
    <x v="0"/>
    <n v="0"/>
    <n v="0"/>
    <n v="0"/>
    <n v="303866"/>
    <n v="72131684"/>
    <n v="0"/>
    <n v="0"/>
    <n v="0"/>
    <n v="0"/>
  </r>
  <r>
    <x v="0"/>
    <x v="1"/>
    <x v="0"/>
    <x v="1"/>
    <n v="0"/>
    <n v="0"/>
    <n v="0"/>
    <n v="303866"/>
    <n v="72131684"/>
    <n v="0"/>
    <n v="0"/>
    <n v="0"/>
    <n v="0"/>
  </r>
  <r>
    <x v="0"/>
    <x v="1"/>
    <x v="1"/>
    <x v="0"/>
    <n v="0"/>
    <n v="0"/>
    <n v="0"/>
    <n v="347516"/>
    <n v="92701071"/>
    <n v="0"/>
    <n v="0"/>
    <n v="0"/>
    <n v="0"/>
  </r>
  <r>
    <x v="0"/>
    <x v="1"/>
    <x v="1"/>
    <x v="1"/>
    <n v="0"/>
    <n v="0"/>
    <n v="0"/>
    <n v="347516"/>
    <n v="92701071"/>
    <n v="0"/>
    <n v="0"/>
    <n v="0"/>
    <n v="0"/>
  </r>
  <r>
    <x v="0"/>
    <x v="1"/>
    <x v="2"/>
    <x v="0"/>
    <n v="0"/>
    <n v="0"/>
    <n v="0"/>
    <n v="685202"/>
    <n v="185859218"/>
    <n v="0"/>
    <n v="0"/>
    <n v="0"/>
    <n v="0"/>
  </r>
  <r>
    <x v="0"/>
    <x v="1"/>
    <x v="2"/>
    <x v="1"/>
    <n v="0"/>
    <n v="0"/>
    <n v="0"/>
    <n v="685202"/>
    <n v="185859218"/>
    <n v="0"/>
    <n v="0"/>
    <n v="0"/>
    <n v="0"/>
  </r>
  <r>
    <x v="0"/>
    <x v="1"/>
    <x v="3"/>
    <x v="0"/>
    <n v="0"/>
    <n v="0"/>
    <n v="0"/>
    <n v="310360"/>
    <n v="80712259"/>
    <n v="0"/>
    <n v="0"/>
    <n v="0"/>
    <n v="0"/>
  </r>
  <r>
    <x v="0"/>
    <x v="1"/>
    <x v="3"/>
    <x v="1"/>
    <n v="0"/>
    <n v="0"/>
    <n v="0"/>
    <n v="310360"/>
    <n v="80712259"/>
    <n v="0"/>
    <n v="0"/>
    <n v="0"/>
    <n v="0"/>
  </r>
  <r>
    <x v="0"/>
    <x v="1"/>
    <x v="4"/>
    <x v="0"/>
    <n v="609"/>
    <n v="120"/>
    <n v="19578"/>
    <n v="2278163"/>
    <n v="569984394"/>
    <n v="0.1"/>
    <n v="0.3"/>
    <n v="32.1"/>
    <n v="163.19999999999999"/>
  </r>
  <r>
    <x v="0"/>
    <x v="1"/>
    <x v="4"/>
    <x v="1"/>
    <n v="6"/>
    <n v="5"/>
    <n v="180"/>
    <n v="2278163"/>
    <n v="569984394"/>
    <n v="0"/>
    <n v="0"/>
    <n v="30"/>
    <n v="36"/>
  </r>
  <r>
    <x v="0"/>
    <x v="1"/>
    <x v="5"/>
    <x v="0"/>
    <n v="4498"/>
    <n v="1024"/>
    <n v="154506"/>
    <n v="1736162"/>
    <n v="480867182"/>
    <n v="0.6"/>
    <n v="2.6"/>
    <n v="34.299999999999997"/>
    <n v="150.9"/>
  </r>
  <r>
    <x v="0"/>
    <x v="1"/>
    <x v="5"/>
    <x v="1"/>
    <n v="13"/>
    <n v="9"/>
    <n v="510"/>
    <n v="1736162"/>
    <n v="480867182"/>
    <n v="0"/>
    <n v="0"/>
    <n v="39.200000000000003"/>
    <n v="56.7"/>
  </r>
  <r>
    <x v="0"/>
    <x v="1"/>
    <x v="6"/>
    <x v="0"/>
    <n v="1992"/>
    <n v="502"/>
    <n v="78805"/>
    <n v="414352"/>
    <n v="117082822"/>
    <n v="1.2"/>
    <n v="4.8"/>
    <n v="39.6"/>
    <n v="157"/>
  </r>
  <r>
    <x v="0"/>
    <x v="1"/>
    <x v="6"/>
    <x v="1"/>
    <n v="5"/>
    <n v="3"/>
    <n v="150"/>
    <n v="414352"/>
    <n v="117082822"/>
    <n v="0"/>
    <n v="0"/>
    <n v="30"/>
    <n v="50"/>
  </r>
  <r>
    <x v="1"/>
    <x v="0"/>
    <x v="0"/>
    <x v="0"/>
    <n v="0"/>
    <n v="0"/>
    <n v="0"/>
    <n v="298524"/>
    <n v="68993539"/>
    <n v="0"/>
    <n v="0"/>
    <n v="0"/>
    <n v="0"/>
  </r>
  <r>
    <x v="1"/>
    <x v="0"/>
    <x v="0"/>
    <x v="1"/>
    <n v="0"/>
    <n v="0"/>
    <n v="0"/>
    <n v="298524"/>
    <n v="68993539"/>
    <n v="0"/>
    <n v="0"/>
    <n v="0"/>
    <n v="0"/>
  </r>
  <r>
    <x v="1"/>
    <x v="0"/>
    <x v="1"/>
    <x v="0"/>
    <n v="0"/>
    <n v="0"/>
    <n v="0"/>
    <n v="333284"/>
    <n v="86426289"/>
    <n v="0"/>
    <n v="0"/>
    <n v="0"/>
    <n v="0"/>
  </r>
  <r>
    <x v="1"/>
    <x v="0"/>
    <x v="1"/>
    <x v="1"/>
    <n v="0"/>
    <n v="0"/>
    <n v="0"/>
    <n v="333284"/>
    <n v="86426289"/>
    <n v="0"/>
    <n v="0"/>
    <n v="0"/>
    <n v="0"/>
  </r>
  <r>
    <x v="1"/>
    <x v="0"/>
    <x v="2"/>
    <x v="0"/>
    <n v="0"/>
    <n v="0"/>
    <n v="0"/>
    <n v="673059"/>
    <n v="175721201"/>
    <n v="0"/>
    <n v="0"/>
    <n v="0"/>
    <n v="0"/>
  </r>
  <r>
    <x v="1"/>
    <x v="0"/>
    <x v="2"/>
    <x v="1"/>
    <n v="112"/>
    <n v="43"/>
    <n v="3442"/>
    <n v="673059"/>
    <n v="175721201"/>
    <n v="0.1"/>
    <n v="0.2"/>
    <n v="30.7"/>
    <n v="80"/>
  </r>
  <r>
    <x v="1"/>
    <x v="0"/>
    <x v="3"/>
    <x v="0"/>
    <n v="0"/>
    <n v="0"/>
    <n v="0"/>
    <n v="317344"/>
    <n v="80546791"/>
    <n v="0"/>
    <n v="0"/>
    <n v="0"/>
    <n v="0"/>
  </r>
  <r>
    <x v="1"/>
    <x v="0"/>
    <x v="3"/>
    <x v="1"/>
    <n v="136"/>
    <n v="54"/>
    <n v="4647"/>
    <n v="317344"/>
    <n v="80546791"/>
    <n v="0.2"/>
    <n v="0.4"/>
    <n v="34.200000000000003"/>
    <n v="86.1"/>
  </r>
  <r>
    <x v="1"/>
    <x v="0"/>
    <x v="4"/>
    <x v="0"/>
    <n v="220"/>
    <n v="52"/>
    <n v="6989"/>
    <n v="2554598"/>
    <n v="620729647"/>
    <n v="0"/>
    <n v="0.1"/>
    <n v="31.8"/>
    <n v="134.4"/>
  </r>
  <r>
    <x v="1"/>
    <x v="0"/>
    <x v="4"/>
    <x v="1"/>
    <n v="3047"/>
    <n v="1104"/>
    <n v="96462"/>
    <n v="2554598"/>
    <n v="620729647"/>
    <n v="0.4"/>
    <n v="1.2"/>
    <n v="31.7"/>
    <n v="87.4"/>
  </r>
  <r>
    <x v="1"/>
    <x v="0"/>
    <x v="5"/>
    <x v="0"/>
    <n v="2317"/>
    <n v="533"/>
    <n v="77847"/>
    <n v="2046355"/>
    <n v="547566190"/>
    <n v="0.3"/>
    <n v="1.1000000000000001"/>
    <n v="33.6"/>
    <n v="146.1"/>
  </r>
  <r>
    <x v="1"/>
    <x v="0"/>
    <x v="5"/>
    <x v="1"/>
    <n v="3630"/>
    <n v="1201"/>
    <n v="125143"/>
    <n v="2046355"/>
    <n v="547566190"/>
    <n v="0.6"/>
    <n v="1.8"/>
    <n v="34.5"/>
    <n v="104.2"/>
  </r>
  <r>
    <x v="1"/>
    <x v="0"/>
    <x v="6"/>
    <x v="0"/>
    <n v="1589"/>
    <n v="402"/>
    <n v="60500"/>
    <n v="522961"/>
    <n v="151185857"/>
    <n v="0.8"/>
    <n v="3"/>
    <n v="38.1"/>
    <n v="150.5"/>
  </r>
  <r>
    <x v="1"/>
    <x v="0"/>
    <x v="6"/>
    <x v="1"/>
    <n v="429"/>
    <n v="151"/>
    <n v="16264"/>
    <n v="522961"/>
    <n v="151185857"/>
    <n v="0.3"/>
    <n v="0.8"/>
    <n v="37.9"/>
    <n v="107.7"/>
  </r>
  <r>
    <x v="1"/>
    <x v="1"/>
    <x v="0"/>
    <x v="0"/>
    <n v="0"/>
    <n v="0"/>
    <n v="0"/>
    <n v="315722"/>
    <n v="72949566"/>
    <n v="0"/>
    <n v="0"/>
    <n v="0"/>
    <n v="0"/>
  </r>
  <r>
    <x v="1"/>
    <x v="1"/>
    <x v="0"/>
    <x v="1"/>
    <n v="0"/>
    <n v="0"/>
    <n v="0"/>
    <n v="315722"/>
    <n v="72949566"/>
    <n v="0"/>
    <n v="0"/>
    <n v="0"/>
    <n v="0"/>
  </r>
  <r>
    <x v="1"/>
    <x v="1"/>
    <x v="1"/>
    <x v="0"/>
    <n v="0"/>
    <n v="0"/>
    <n v="0"/>
    <n v="351473"/>
    <n v="91093054"/>
    <n v="0"/>
    <n v="0"/>
    <n v="0"/>
    <n v="0"/>
  </r>
  <r>
    <x v="1"/>
    <x v="1"/>
    <x v="1"/>
    <x v="1"/>
    <n v="0"/>
    <n v="0"/>
    <n v="0"/>
    <n v="351473"/>
    <n v="91093054"/>
    <n v="0"/>
    <n v="0"/>
    <n v="0"/>
    <n v="0"/>
  </r>
  <r>
    <x v="1"/>
    <x v="1"/>
    <x v="2"/>
    <x v="0"/>
    <n v="0"/>
    <n v="0"/>
    <n v="0"/>
    <n v="701877"/>
    <n v="183686222"/>
    <n v="0"/>
    <n v="0"/>
    <n v="0"/>
    <n v="0"/>
  </r>
  <r>
    <x v="1"/>
    <x v="1"/>
    <x v="2"/>
    <x v="1"/>
    <n v="33"/>
    <n v="15"/>
    <n v="1170"/>
    <n v="701877"/>
    <n v="183686222"/>
    <n v="0"/>
    <n v="0"/>
    <n v="35.5"/>
    <n v="78"/>
  </r>
  <r>
    <x v="1"/>
    <x v="1"/>
    <x v="3"/>
    <x v="0"/>
    <n v="0"/>
    <n v="0"/>
    <n v="0"/>
    <n v="339569"/>
    <n v="85788911"/>
    <n v="0"/>
    <n v="0"/>
    <n v="0"/>
    <n v="0"/>
  </r>
  <r>
    <x v="1"/>
    <x v="1"/>
    <x v="3"/>
    <x v="1"/>
    <n v="84"/>
    <n v="31"/>
    <n v="2485"/>
    <n v="339569"/>
    <n v="85788911"/>
    <n v="0.1"/>
    <n v="0.2"/>
    <n v="29.6"/>
    <n v="80.2"/>
  </r>
  <r>
    <x v="1"/>
    <x v="1"/>
    <x v="4"/>
    <x v="0"/>
    <n v="981"/>
    <n v="218"/>
    <n v="32702"/>
    <n v="2516061"/>
    <n v="610244781"/>
    <n v="0.1"/>
    <n v="0.4"/>
    <n v="33.299999999999997"/>
    <n v="150"/>
  </r>
  <r>
    <x v="1"/>
    <x v="1"/>
    <x v="4"/>
    <x v="1"/>
    <n v="1591"/>
    <n v="574"/>
    <n v="51657"/>
    <n v="2516061"/>
    <n v="610244781"/>
    <n v="0.2"/>
    <n v="0.6"/>
    <n v="32.5"/>
    <n v="90"/>
  </r>
  <r>
    <x v="1"/>
    <x v="1"/>
    <x v="5"/>
    <x v="0"/>
    <n v="8838"/>
    <n v="1924"/>
    <n v="306712"/>
    <n v="1915887"/>
    <n v="508667658"/>
    <n v="1"/>
    <n v="4.5999999999999996"/>
    <n v="34.700000000000003"/>
    <n v="159.4"/>
  </r>
  <r>
    <x v="1"/>
    <x v="1"/>
    <x v="5"/>
    <x v="1"/>
    <n v="1703"/>
    <n v="570"/>
    <n v="57507"/>
    <n v="1915887"/>
    <n v="508667658"/>
    <n v="0.3"/>
    <n v="0.9"/>
    <n v="33.799999999999997"/>
    <n v="100.9"/>
  </r>
  <r>
    <x v="1"/>
    <x v="1"/>
    <x v="6"/>
    <x v="0"/>
    <n v="3681"/>
    <n v="892"/>
    <n v="147259"/>
    <n v="456879"/>
    <n v="129933165"/>
    <n v="2"/>
    <n v="8.1"/>
    <n v="40"/>
    <n v="165.1"/>
  </r>
  <r>
    <x v="1"/>
    <x v="1"/>
    <x v="6"/>
    <x v="1"/>
    <n v="322"/>
    <n v="110"/>
    <n v="12019"/>
    <n v="456879"/>
    <n v="129933165"/>
    <n v="0.2"/>
    <n v="0.7"/>
    <n v="37.299999999999997"/>
    <n v="109.3"/>
  </r>
  <r>
    <x v="2"/>
    <x v="0"/>
    <x v="0"/>
    <x v="0"/>
    <n v="0"/>
    <n v="0"/>
    <n v="0"/>
    <n v="261961"/>
    <n v="47791058"/>
    <n v="0"/>
    <n v="0"/>
    <n v="0"/>
    <n v="0"/>
  </r>
  <r>
    <x v="2"/>
    <x v="0"/>
    <x v="0"/>
    <x v="1"/>
    <n v="0"/>
    <n v="0"/>
    <n v="0"/>
    <n v="261961"/>
    <n v="47791058"/>
    <n v="0"/>
    <n v="0"/>
    <n v="0"/>
    <n v="0"/>
  </r>
  <r>
    <x v="2"/>
    <x v="0"/>
    <x v="1"/>
    <x v="0"/>
    <n v="0"/>
    <n v="0"/>
    <n v="0"/>
    <n v="299482"/>
    <n v="61518821"/>
    <n v="0"/>
    <n v="0"/>
    <n v="0"/>
    <n v="0"/>
  </r>
  <r>
    <x v="2"/>
    <x v="0"/>
    <x v="1"/>
    <x v="1"/>
    <n v="0"/>
    <n v="0"/>
    <n v="0"/>
    <n v="299482"/>
    <n v="61518821"/>
    <n v="0"/>
    <n v="0"/>
    <n v="0"/>
    <n v="0"/>
  </r>
  <r>
    <x v="2"/>
    <x v="0"/>
    <x v="2"/>
    <x v="0"/>
    <n v="0"/>
    <n v="0"/>
    <n v="0"/>
    <n v="602022"/>
    <n v="125173532"/>
    <n v="0"/>
    <n v="0"/>
    <n v="0"/>
    <n v="0"/>
  </r>
  <r>
    <x v="2"/>
    <x v="0"/>
    <x v="2"/>
    <x v="1"/>
    <n v="187"/>
    <n v="53"/>
    <n v="6100"/>
    <n v="602022"/>
    <n v="125173532"/>
    <n v="0.1"/>
    <n v="0.3"/>
    <n v="32.6"/>
    <n v="115.1"/>
  </r>
  <r>
    <x v="2"/>
    <x v="0"/>
    <x v="3"/>
    <x v="0"/>
    <n v="0"/>
    <n v="0"/>
    <n v="0"/>
    <n v="290153"/>
    <n v="58019952"/>
    <n v="0"/>
    <n v="0"/>
    <n v="0"/>
    <n v="0"/>
  </r>
  <r>
    <x v="2"/>
    <x v="0"/>
    <x v="3"/>
    <x v="1"/>
    <n v="315"/>
    <n v="96"/>
    <n v="10100"/>
    <n v="290153"/>
    <n v="58019952"/>
    <n v="0.3"/>
    <n v="1.1000000000000001"/>
    <n v="32.1"/>
    <n v="105.2"/>
  </r>
  <r>
    <x v="2"/>
    <x v="0"/>
    <x v="4"/>
    <x v="0"/>
    <n v="145"/>
    <n v="43"/>
    <n v="4955"/>
    <n v="2387708"/>
    <n v="457257230"/>
    <n v="0"/>
    <n v="0.1"/>
    <n v="34.200000000000003"/>
    <n v="115.2"/>
  </r>
  <r>
    <x v="2"/>
    <x v="0"/>
    <x v="4"/>
    <x v="1"/>
    <n v="4650"/>
    <n v="1482"/>
    <n v="150943"/>
    <n v="2387708"/>
    <n v="457257230"/>
    <n v="0.6"/>
    <n v="1.9"/>
    <n v="32.5"/>
    <n v="101.9"/>
  </r>
  <r>
    <x v="2"/>
    <x v="0"/>
    <x v="5"/>
    <x v="0"/>
    <n v="2255"/>
    <n v="612"/>
    <n v="78052"/>
    <n v="1948492"/>
    <n v="405254497"/>
    <n v="0.3"/>
    <n v="1.2"/>
    <n v="34.6"/>
    <n v="127.5"/>
  </r>
  <r>
    <x v="2"/>
    <x v="0"/>
    <x v="5"/>
    <x v="1"/>
    <n v="5782"/>
    <n v="1667"/>
    <n v="199923"/>
    <n v="1948492"/>
    <n v="405254497"/>
    <n v="0.9"/>
    <n v="3"/>
    <n v="34.6"/>
    <n v="119.9"/>
  </r>
  <r>
    <x v="2"/>
    <x v="0"/>
    <x v="6"/>
    <x v="0"/>
    <n v="1804"/>
    <n v="494"/>
    <n v="69947"/>
    <n v="553001"/>
    <n v="115432393"/>
    <n v="0.9"/>
    <n v="3.3"/>
    <n v="38.799999999999997"/>
    <n v="141.6"/>
  </r>
  <r>
    <x v="2"/>
    <x v="0"/>
    <x v="6"/>
    <x v="1"/>
    <n v="891"/>
    <n v="261"/>
    <n v="33314"/>
    <n v="553001"/>
    <n v="115432393"/>
    <n v="0.5"/>
    <n v="1.6"/>
    <n v="37.4"/>
    <n v="127.6"/>
  </r>
  <r>
    <x v="2"/>
    <x v="1"/>
    <x v="0"/>
    <x v="0"/>
    <n v="0"/>
    <n v="0"/>
    <n v="0"/>
    <n v="276605"/>
    <n v="50432536"/>
    <n v="0"/>
    <n v="0"/>
    <n v="0"/>
    <n v="0"/>
  </r>
  <r>
    <x v="2"/>
    <x v="1"/>
    <x v="0"/>
    <x v="1"/>
    <n v="0"/>
    <n v="0"/>
    <n v="0"/>
    <n v="276605"/>
    <n v="50432536"/>
    <n v="0"/>
    <n v="0"/>
    <n v="0"/>
    <n v="0"/>
  </r>
  <r>
    <x v="2"/>
    <x v="1"/>
    <x v="1"/>
    <x v="0"/>
    <n v="0"/>
    <n v="0"/>
    <n v="0"/>
    <n v="315289"/>
    <n v="64880850"/>
    <n v="0"/>
    <n v="0"/>
    <n v="0"/>
    <n v="0"/>
  </r>
  <r>
    <x v="2"/>
    <x v="1"/>
    <x v="1"/>
    <x v="1"/>
    <n v="0"/>
    <n v="0"/>
    <n v="0"/>
    <n v="315289"/>
    <n v="64880850"/>
    <n v="0"/>
    <n v="0"/>
    <n v="0"/>
    <n v="0"/>
  </r>
  <r>
    <x v="2"/>
    <x v="1"/>
    <x v="2"/>
    <x v="0"/>
    <n v="0"/>
    <n v="0"/>
    <n v="0"/>
    <n v="629643"/>
    <n v="131237620"/>
    <n v="0"/>
    <n v="0"/>
    <n v="0"/>
    <n v="0"/>
  </r>
  <r>
    <x v="2"/>
    <x v="1"/>
    <x v="2"/>
    <x v="1"/>
    <n v="51"/>
    <n v="14"/>
    <n v="1503"/>
    <n v="629643"/>
    <n v="131237620"/>
    <n v="0"/>
    <n v="0.1"/>
    <n v="29.5"/>
    <n v="107.4"/>
  </r>
  <r>
    <x v="2"/>
    <x v="1"/>
    <x v="3"/>
    <x v="0"/>
    <n v="0"/>
    <n v="0"/>
    <n v="0"/>
    <n v="306928"/>
    <n v="61158812"/>
    <n v="0"/>
    <n v="0"/>
    <n v="0"/>
    <n v="0"/>
  </r>
  <r>
    <x v="2"/>
    <x v="1"/>
    <x v="3"/>
    <x v="1"/>
    <n v="117"/>
    <n v="43"/>
    <n v="3785"/>
    <n v="306928"/>
    <n v="61158812"/>
    <n v="0.1"/>
    <n v="0.4"/>
    <n v="32.4"/>
    <n v="88"/>
  </r>
  <r>
    <x v="2"/>
    <x v="1"/>
    <x v="4"/>
    <x v="0"/>
    <n v="873"/>
    <n v="200"/>
    <n v="28938"/>
    <n v="2360688"/>
    <n v="453437268"/>
    <n v="0.1"/>
    <n v="0.4"/>
    <n v="33.1"/>
    <n v="144.69999999999999"/>
  </r>
  <r>
    <x v="2"/>
    <x v="1"/>
    <x v="4"/>
    <x v="1"/>
    <n v="2500"/>
    <n v="765"/>
    <n v="81651"/>
    <n v="2360688"/>
    <n v="453437268"/>
    <n v="0.3"/>
    <n v="1.1000000000000001"/>
    <n v="32.700000000000003"/>
    <n v="106.7"/>
  </r>
  <r>
    <x v="2"/>
    <x v="1"/>
    <x v="5"/>
    <x v="0"/>
    <n v="9041"/>
    <n v="2183"/>
    <n v="316505"/>
    <n v="1808551"/>
    <n v="377011109"/>
    <n v="1.2"/>
    <n v="5"/>
    <n v="35"/>
    <n v="145"/>
  </r>
  <r>
    <x v="2"/>
    <x v="1"/>
    <x v="5"/>
    <x v="1"/>
    <n v="2684"/>
    <n v="756"/>
    <n v="94069"/>
    <n v="1808551"/>
    <n v="377011109"/>
    <n v="0.4"/>
    <n v="1.5"/>
    <n v="35"/>
    <n v="124.4"/>
  </r>
  <r>
    <x v="2"/>
    <x v="1"/>
    <x v="6"/>
    <x v="0"/>
    <n v="4128"/>
    <n v="1097"/>
    <n v="169940"/>
    <n v="480957"/>
    <n v="99597637"/>
    <n v="2.2999999999999998"/>
    <n v="8.6"/>
    <n v="41.2"/>
    <n v="154.9"/>
  </r>
  <r>
    <x v="2"/>
    <x v="1"/>
    <x v="6"/>
    <x v="1"/>
    <n v="567"/>
    <n v="184"/>
    <n v="22065"/>
    <n v="480957"/>
    <n v="99597637"/>
    <n v="0.4"/>
    <n v="1.2"/>
    <n v="38.9"/>
    <n v="119.9"/>
  </r>
  <r>
    <x v="0"/>
    <x v="0"/>
    <x v="0"/>
    <x v="0"/>
    <n v="0"/>
    <n v="0"/>
    <n v="0"/>
    <n v="9181"/>
    <n v="2517130"/>
    <n v="0"/>
    <n v="0"/>
    <n v="0"/>
    <n v="0"/>
  </r>
  <r>
    <x v="0"/>
    <x v="0"/>
    <x v="0"/>
    <x v="1"/>
    <n v="0"/>
    <n v="0"/>
    <n v="0"/>
    <n v="9181"/>
    <n v="2517130"/>
    <n v="0"/>
    <n v="0"/>
    <n v="0"/>
    <n v="0"/>
  </r>
  <r>
    <x v="0"/>
    <x v="0"/>
    <x v="1"/>
    <x v="0"/>
    <n v="0"/>
    <n v="0"/>
    <n v="0"/>
    <n v="10691"/>
    <n v="3323263"/>
    <n v="0"/>
    <n v="0"/>
    <n v="0"/>
    <n v="0"/>
  </r>
  <r>
    <x v="0"/>
    <x v="0"/>
    <x v="1"/>
    <x v="1"/>
    <n v="0"/>
    <n v="0"/>
    <n v="0"/>
    <n v="10691"/>
    <n v="3323263"/>
    <n v="0"/>
    <n v="0"/>
    <n v="0"/>
    <n v="0"/>
  </r>
  <r>
    <x v="0"/>
    <x v="0"/>
    <x v="2"/>
    <x v="0"/>
    <n v="0"/>
    <n v="0"/>
    <n v="0"/>
    <n v="23330"/>
    <n v="7527397"/>
    <n v="0"/>
    <n v="0"/>
    <n v="0"/>
    <n v="0"/>
  </r>
  <r>
    <x v="0"/>
    <x v="0"/>
    <x v="2"/>
    <x v="1"/>
    <n v="0"/>
    <n v="0"/>
    <n v="0"/>
    <n v="23330"/>
    <n v="7527397"/>
    <n v="0"/>
    <n v="0"/>
    <n v="0"/>
    <n v="0"/>
  </r>
  <r>
    <x v="0"/>
    <x v="0"/>
    <x v="3"/>
    <x v="0"/>
    <n v="0"/>
    <n v="0"/>
    <n v="0"/>
    <n v="10248"/>
    <n v="3215283"/>
    <n v="0"/>
    <n v="0"/>
    <n v="0"/>
    <n v="0"/>
  </r>
  <r>
    <x v="0"/>
    <x v="0"/>
    <x v="3"/>
    <x v="1"/>
    <n v="0"/>
    <n v="0"/>
    <n v="0"/>
    <n v="10248"/>
    <n v="3215283"/>
    <n v="0"/>
    <n v="0"/>
    <n v="0"/>
    <n v="0"/>
  </r>
  <r>
    <x v="0"/>
    <x v="0"/>
    <x v="4"/>
    <x v="0"/>
    <n v="0"/>
    <n v="0"/>
    <n v="0"/>
    <n v="74564"/>
    <n v="21948038"/>
    <n v="0"/>
    <n v="0"/>
    <n v="0"/>
    <n v="0"/>
  </r>
  <r>
    <x v="0"/>
    <x v="0"/>
    <x v="4"/>
    <x v="1"/>
    <n v="0"/>
    <n v="0"/>
    <n v="0"/>
    <n v="74564"/>
    <n v="21948038"/>
    <n v="0"/>
    <n v="0"/>
    <n v="0"/>
    <n v="0"/>
  </r>
  <r>
    <x v="0"/>
    <x v="0"/>
    <x v="5"/>
    <x v="0"/>
    <n v="4"/>
    <n v="2"/>
    <n v="210"/>
    <n v="74468"/>
    <n v="24356803"/>
    <n v="0"/>
    <n v="0"/>
    <n v="52"/>
    <n v="105"/>
  </r>
  <r>
    <x v="0"/>
    <x v="0"/>
    <x v="5"/>
    <x v="1"/>
    <n v="0"/>
    <n v="0"/>
    <n v="0"/>
    <n v="74468"/>
    <n v="24356803"/>
    <n v="0"/>
    <n v="0"/>
    <n v="0"/>
    <n v="0"/>
  </r>
  <r>
    <x v="0"/>
    <x v="0"/>
    <x v="6"/>
    <x v="0"/>
    <n v="7"/>
    <n v="3"/>
    <n v="195"/>
    <n v="41427"/>
    <n v="13916111"/>
    <n v="0"/>
    <n v="0"/>
    <n v="27"/>
    <n v="65"/>
  </r>
  <r>
    <x v="0"/>
    <x v="0"/>
    <x v="6"/>
    <x v="1"/>
    <n v="0"/>
    <n v="0"/>
    <n v="0"/>
    <n v="41427"/>
    <n v="13916111"/>
    <n v="0"/>
    <n v="0"/>
    <n v="0"/>
    <n v="0"/>
  </r>
  <r>
    <x v="0"/>
    <x v="1"/>
    <x v="0"/>
    <x v="0"/>
    <n v="0"/>
    <n v="0"/>
    <n v="0"/>
    <n v="9494"/>
    <n v="2593528"/>
    <n v="0"/>
    <n v="0"/>
    <n v="0"/>
    <n v="0"/>
  </r>
  <r>
    <x v="0"/>
    <x v="1"/>
    <x v="0"/>
    <x v="1"/>
    <n v="0"/>
    <n v="0"/>
    <n v="0"/>
    <n v="9494"/>
    <n v="2593528"/>
    <n v="0"/>
    <n v="0"/>
    <n v="0"/>
    <n v="0"/>
  </r>
  <r>
    <x v="0"/>
    <x v="1"/>
    <x v="1"/>
    <x v="0"/>
    <n v="0"/>
    <n v="0"/>
    <n v="0"/>
    <n v="10985"/>
    <n v="3464513"/>
    <n v="0"/>
    <n v="0"/>
    <n v="0"/>
    <n v="0"/>
  </r>
  <r>
    <x v="0"/>
    <x v="1"/>
    <x v="1"/>
    <x v="1"/>
    <n v="0"/>
    <n v="0"/>
    <n v="0"/>
    <n v="10985"/>
    <n v="3464513"/>
    <n v="0"/>
    <n v="0"/>
    <n v="0"/>
    <n v="0"/>
  </r>
  <r>
    <x v="0"/>
    <x v="1"/>
    <x v="2"/>
    <x v="0"/>
    <n v="0"/>
    <n v="0"/>
    <n v="0"/>
    <n v="24428"/>
    <n v="7861196"/>
    <n v="0"/>
    <n v="0"/>
    <n v="0"/>
    <n v="0"/>
  </r>
  <r>
    <x v="0"/>
    <x v="1"/>
    <x v="2"/>
    <x v="1"/>
    <n v="0"/>
    <n v="0"/>
    <n v="0"/>
    <n v="24428"/>
    <n v="7861196"/>
    <n v="0"/>
    <n v="0"/>
    <n v="0"/>
    <n v="0"/>
  </r>
  <r>
    <x v="0"/>
    <x v="1"/>
    <x v="3"/>
    <x v="0"/>
    <n v="0"/>
    <n v="0"/>
    <n v="0"/>
    <n v="10069"/>
    <n v="3224542"/>
    <n v="0"/>
    <n v="0"/>
    <n v="0"/>
    <n v="0"/>
  </r>
  <r>
    <x v="0"/>
    <x v="1"/>
    <x v="3"/>
    <x v="1"/>
    <n v="0"/>
    <n v="0"/>
    <n v="0"/>
    <n v="10069"/>
    <n v="3224542"/>
    <n v="0"/>
    <n v="0"/>
    <n v="0"/>
    <n v="0"/>
  </r>
  <r>
    <x v="0"/>
    <x v="1"/>
    <x v="4"/>
    <x v="0"/>
    <n v="0"/>
    <n v="0"/>
    <n v="0"/>
    <n v="65649"/>
    <n v="19119838"/>
    <n v="0"/>
    <n v="0"/>
    <n v="0"/>
    <n v="0"/>
  </r>
  <r>
    <x v="0"/>
    <x v="1"/>
    <x v="4"/>
    <x v="1"/>
    <n v="0"/>
    <n v="0"/>
    <n v="0"/>
    <n v="65649"/>
    <n v="19119838"/>
    <n v="0"/>
    <n v="0"/>
    <n v="0"/>
    <n v="0"/>
  </r>
  <r>
    <x v="0"/>
    <x v="1"/>
    <x v="5"/>
    <x v="0"/>
    <n v="2"/>
    <n v="2"/>
    <n v="120"/>
    <n v="62446"/>
    <n v="20077676"/>
    <n v="0"/>
    <n v="0"/>
    <n v="60"/>
    <n v="60"/>
  </r>
  <r>
    <x v="0"/>
    <x v="1"/>
    <x v="5"/>
    <x v="1"/>
    <n v="0"/>
    <n v="0"/>
    <n v="0"/>
    <n v="62446"/>
    <n v="20077676"/>
    <n v="0"/>
    <n v="0"/>
    <n v="0"/>
    <n v="0"/>
  </r>
  <r>
    <x v="0"/>
    <x v="1"/>
    <x v="6"/>
    <x v="0"/>
    <n v="4"/>
    <n v="2"/>
    <n v="120"/>
    <n v="33866"/>
    <n v="11271884"/>
    <n v="0"/>
    <n v="0"/>
    <n v="30"/>
    <n v="60"/>
  </r>
  <r>
    <x v="0"/>
    <x v="1"/>
    <x v="6"/>
    <x v="1"/>
    <n v="0"/>
    <n v="0"/>
    <n v="0"/>
    <n v="33866"/>
    <n v="11271884"/>
    <n v="0"/>
    <n v="0"/>
    <n v="0"/>
    <n v="0"/>
  </r>
  <r>
    <x v="1"/>
    <x v="0"/>
    <x v="0"/>
    <x v="0"/>
    <n v="0"/>
    <n v="0"/>
    <n v="0"/>
    <n v="9078"/>
    <n v="2466799"/>
    <n v="0"/>
    <n v="0"/>
    <n v="0"/>
    <n v="0"/>
  </r>
  <r>
    <x v="1"/>
    <x v="0"/>
    <x v="0"/>
    <x v="1"/>
    <n v="0"/>
    <n v="0"/>
    <n v="0"/>
    <n v="9078"/>
    <n v="2466799"/>
    <n v="0"/>
    <n v="0"/>
    <n v="0"/>
    <n v="0"/>
  </r>
  <r>
    <x v="1"/>
    <x v="0"/>
    <x v="1"/>
    <x v="0"/>
    <n v="0"/>
    <n v="0"/>
    <n v="0"/>
    <n v="10617"/>
    <n v="3321296"/>
    <n v="0"/>
    <n v="0"/>
    <n v="0"/>
    <n v="0"/>
  </r>
  <r>
    <x v="1"/>
    <x v="0"/>
    <x v="1"/>
    <x v="1"/>
    <n v="0"/>
    <n v="0"/>
    <n v="0"/>
    <n v="10617"/>
    <n v="3321296"/>
    <n v="0"/>
    <n v="0"/>
    <n v="0"/>
    <n v="0"/>
  </r>
  <r>
    <x v="1"/>
    <x v="0"/>
    <x v="2"/>
    <x v="0"/>
    <n v="0"/>
    <n v="0"/>
    <n v="0"/>
    <n v="22853"/>
    <n v="7347194"/>
    <n v="0"/>
    <n v="0"/>
    <n v="0"/>
    <n v="0"/>
  </r>
  <r>
    <x v="1"/>
    <x v="0"/>
    <x v="2"/>
    <x v="1"/>
    <n v="0"/>
    <n v="0"/>
    <n v="0"/>
    <n v="22853"/>
    <n v="7347194"/>
    <n v="0"/>
    <n v="0"/>
    <n v="0"/>
    <n v="0"/>
  </r>
  <r>
    <x v="1"/>
    <x v="0"/>
    <x v="3"/>
    <x v="0"/>
    <n v="0"/>
    <n v="0"/>
    <n v="0"/>
    <n v="9889"/>
    <n v="3116887"/>
    <n v="0"/>
    <n v="0"/>
    <n v="0"/>
    <n v="0"/>
  </r>
  <r>
    <x v="1"/>
    <x v="0"/>
    <x v="3"/>
    <x v="1"/>
    <n v="0"/>
    <n v="0"/>
    <n v="0"/>
    <n v="9889"/>
    <n v="3116887"/>
    <n v="0"/>
    <n v="0"/>
    <n v="0"/>
    <n v="0"/>
  </r>
  <r>
    <x v="1"/>
    <x v="0"/>
    <x v="4"/>
    <x v="0"/>
    <n v="0"/>
    <n v="0"/>
    <n v="0"/>
    <n v="75955"/>
    <n v="22156295"/>
    <n v="0"/>
    <n v="0"/>
    <n v="0"/>
    <n v="0"/>
  </r>
  <r>
    <x v="1"/>
    <x v="0"/>
    <x v="4"/>
    <x v="1"/>
    <n v="9"/>
    <n v="4"/>
    <n v="435"/>
    <n v="75955"/>
    <n v="22156295"/>
    <n v="0"/>
    <n v="0"/>
    <n v="48"/>
    <n v="108"/>
  </r>
  <r>
    <x v="1"/>
    <x v="0"/>
    <x v="5"/>
    <x v="0"/>
    <n v="18"/>
    <n v="6"/>
    <n v="1080"/>
    <n v="74768"/>
    <n v="24371649"/>
    <n v="0"/>
    <n v="0"/>
    <n v="60"/>
    <n v="180"/>
  </r>
  <r>
    <x v="1"/>
    <x v="0"/>
    <x v="5"/>
    <x v="1"/>
    <n v="6"/>
    <n v="3"/>
    <n v="360"/>
    <n v="74768"/>
    <n v="24371649"/>
    <n v="0"/>
    <n v="0"/>
    <n v="60"/>
    <n v="120"/>
  </r>
  <r>
    <x v="1"/>
    <x v="0"/>
    <x v="6"/>
    <x v="0"/>
    <n v="21"/>
    <n v="7"/>
    <n v="1290"/>
    <n v="45510"/>
    <n v="15214982"/>
    <n v="0"/>
    <n v="0"/>
    <n v="61"/>
    <n v="184"/>
  </r>
  <r>
    <x v="1"/>
    <x v="0"/>
    <x v="6"/>
    <x v="1"/>
    <n v="0"/>
    <n v="0"/>
    <n v="0"/>
    <n v="45510"/>
    <n v="15214982"/>
    <n v="0"/>
    <n v="0"/>
    <n v="0"/>
    <n v="0"/>
  </r>
  <r>
    <x v="1"/>
    <x v="1"/>
    <x v="0"/>
    <x v="0"/>
    <n v="0"/>
    <n v="0"/>
    <n v="0"/>
    <n v="9705"/>
    <n v="2614832"/>
    <n v="0"/>
    <n v="0"/>
    <n v="0"/>
    <n v="0"/>
  </r>
  <r>
    <x v="1"/>
    <x v="1"/>
    <x v="0"/>
    <x v="1"/>
    <n v="0"/>
    <n v="0"/>
    <n v="0"/>
    <n v="9705"/>
    <n v="2614832"/>
    <n v="0"/>
    <n v="0"/>
    <n v="0"/>
    <n v="0"/>
  </r>
  <r>
    <x v="1"/>
    <x v="1"/>
    <x v="1"/>
    <x v="0"/>
    <n v="0"/>
    <n v="0"/>
    <n v="0"/>
    <n v="10960"/>
    <n v="3424475"/>
    <n v="0"/>
    <n v="0"/>
    <n v="0"/>
    <n v="0"/>
  </r>
  <r>
    <x v="1"/>
    <x v="1"/>
    <x v="1"/>
    <x v="1"/>
    <n v="0"/>
    <n v="0"/>
    <n v="0"/>
    <n v="10960"/>
    <n v="3424475"/>
    <n v="0"/>
    <n v="0"/>
    <n v="0"/>
    <n v="0"/>
  </r>
  <r>
    <x v="1"/>
    <x v="1"/>
    <x v="2"/>
    <x v="0"/>
    <n v="0"/>
    <n v="0"/>
    <n v="0"/>
    <n v="23744"/>
    <n v="7630002"/>
    <n v="0"/>
    <n v="0"/>
    <n v="0"/>
    <n v="0"/>
  </r>
  <r>
    <x v="1"/>
    <x v="1"/>
    <x v="2"/>
    <x v="1"/>
    <n v="0"/>
    <n v="0"/>
    <n v="0"/>
    <n v="23744"/>
    <n v="7630002"/>
    <n v="0"/>
    <n v="0"/>
    <n v="0"/>
    <n v="0"/>
  </r>
  <r>
    <x v="1"/>
    <x v="1"/>
    <x v="3"/>
    <x v="0"/>
    <n v="0"/>
    <n v="0"/>
    <n v="0"/>
    <n v="9925"/>
    <n v="3139963"/>
    <n v="0"/>
    <n v="0"/>
    <n v="0"/>
    <n v="0"/>
  </r>
  <r>
    <x v="1"/>
    <x v="1"/>
    <x v="3"/>
    <x v="1"/>
    <n v="0"/>
    <n v="0"/>
    <n v="0"/>
    <n v="9925"/>
    <n v="3139963"/>
    <n v="0"/>
    <n v="0"/>
    <n v="0"/>
    <n v="0"/>
  </r>
  <r>
    <x v="1"/>
    <x v="1"/>
    <x v="4"/>
    <x v="0"/>
    <n v="3"/>
    <n v="3"/>
    <n v="90"/>
    <n v="68126"/>
    <n v="19621305"/>
    <n v="0"/>
    <n v="0"/>
    <n v="30"/>
    <n v="30"/>
  </r>
  <r>
    <x v="1"/>
    <x v="1"/>
    <x v="4"/>
    <x v="1"/>
    <n v="4"/>
    <n v="3"/>
    <n v="120"/>
    <n v="68126"/>
    <n v="19621305"/>
    <n v="0"/>
    <n v="0"/>
    <n v="30"/>
    <n v="40"/>
  </r>
  <r>
    <x v="1"/>
    <x v="1"/>
    <x v="5"/>
    <x v="0"/>
    <n v="51"/>
    <n v="15"/>
    <n v="2475"/>
    <n v="63005"/>
    <n v="20119637"/>
    <n v="0"/>
    <n v="0"/>
    <n v="48"/>
    <n v="165"/>
  </r>
  <r>
    <x v="1"/>
    <x v="1"/>
    <x v="5"/>
    <x v="1"/>
    <n v="5"/>
    <n v="3"/>
    <n v="240"/>
    <n v="63005"/>
    <n v="20119637"/>
    <n v="0"/>
    <n v="0"/>
    <n v="48"/>
    <n v="80"/>
  </r>
  <r>
    <x v="1"/>
    <x v="1"/>
    <x v="6"/>
    <x v="0"/>
    <n v="38"/>
    <n v="12"/>
    <n v="1683"/>
    <n v="36925"/>
    <n v="12272868"/>
    <n v="0"/>
    <n v="0"/>
    <n v="44"/>
    <n v="140"/>
  </r>
  <r>
    <x v="1"/>
    <x v="1"/>
    <x v="6"/>
    <x v="1"/>
    <n v="0"/>
    <n v="0"/>
    <n v="0"/>
    <n v="36925"/>
    <n v="12272868"/>
    <n v="0"/>
    <n v="0"/>
    <n v="0"/>
    <n v="0"/>
  </r>
  <r>
    <x v="2"/>
    <x v="0"/>
    <x v="0"/>
    <x v="0"/>
    <n v="0"/>
    <n v="0"/>
    <n v="0"/>
    <n v="8359"/>
    <n v="1609725"/>
    <n v="0"/>
    <n v="0"/>
    <n v="0"/>
    <n v="0"/>
  </r>
  <r>
    <x v="2"/>
    <x v="0"/>
    <x v="0"/>
    <x v="1"/>
    <n v="0"/>
    <n v="0"/>
    <n v="0"/>
    <n v="8359"/>
    <n v="1609725"/>
    <n v="0"/>
    <n v="0"/>
    <n v="0"/>
    <n v="0"/>
  </r>
  <r>
    <x v="2"/>
    <x v="0"/>
    <x v="1"/>
    <x v="0"/>
    <n v="0"/>
    <n v="0"/>
    <n v="0"/>
    <n v="10382"/>
    <n v="2193782"/>
    <n v="0"/>
    <n v="0"/>
    <n v="0"/>
    <n v="0"/>
  </r>
  <r>
    <x v="2"/>
    <x v="0"/>
    <x v="1"/>
    <x v="1"/>
    <n v="0"/>
    <n v="0"/>
    <n v="0"/>
    <n v="10382"/>
    <n v="2193782"/>
    <n v="0"/>
    <n v="0"/>
    <n v="0"/>
    <n v="0"/>
  </r>
  <r>
    <x v="2"/>
    <x v="0"/>
    <x v="2"/>
    <x v="0"/>
    <n v="0"/>
    <n v="0"/>
    <n v="0"/>
    <n v="22094"/>
    <n v="4797339"/>
    <n v="0"/>
    <n v="0"/>
    <n v="0"/>
    <n v="0"/>
  </r>
  <r>
    <x v="2"/>
    <x v="0"/>
    <x v="2"/>
    <x v="1"/>
    <n v="0"/>
    <n v="0"/>
    <n v="0"/>
    <n v="22094"/>
    <n v="4797339"/>
    <n v="0"/>
    <n v="0"/>
    <n v="0"/>
    <n v="0"/>
  </r>
  <r>
    <x v="2"/>
    <x v="0"/>
    <x v="3"/>
    <x v="0"/>
    <n v="0"/>
    <n v="0"/>
    <n v="0"/>
    <n v="9303"/>
    <n v="1998381"/>
    <n v="0"/>
    <n v="0"/>
    <n v="0"/>
    <n v="0"/>
  </r>
  <r>
    <x v="2"/>
    <x v="0"/>
    <x v="3"/>
    <x v="1"/>
    <n v="0"/>
    <n v="0"/>
    <n v="0"/>
    <n v="9303"/>
    <n v="1998381"/>
    <n v="0"/>
    <n v="0"/>
    <n v="0"/>
    <n v="0"/>
  </r>
  <r>
    <x v="2"/>
    <x v="0"/>
    <x v="4"/>
    <x v="0"/>
    <n v="0"/>
    <n v="0"/>
    <n v="0"/>
    <n v="74063"/>
    <n v="14967709"/>
    <n v="0"/>
    <n v="0"/>
    <n v="0"/>
    <n v="0"/>
  </r>
  <r>
    <x v="2"/>
    <x v="0"/>
    <x v="4"/>
    <x v="1"/>
    <n v="18"/>
    <n v="7"/>
    <n v="780"/>
    <n v="74063"/>
    <n v="14967709"/>
    <n v="0"/>
    <n v="0"/>
    <n v="43"/>
    <n v="111"/>
  </r>
  <r>
    <x v="2"/>
    <x v="0"/>
    <x v="5"/>
    <x v="0"/>
    <n v="13"/>
    <n v="7"/>
    <n v="660"/>
    <n v="73636"/>
    <n v="16298723"/>
    <n v="0"/>
    <n v="0"/>
    <n v="50"/>
    <n v="94"/>
  </r>
  <r>
    <x v="2"/>
    <x v="0"/>
    <x v="5"/>
    <x v="1"/>
    <n v="14"/>
    <n v="5"/>
    <n v="600"/>
    <n v="73636"/>
    <n v="16298723"/>
    <n v="0"/>
    <n v="0"/>
    <n v="42"/>
    <n v="120"/>
  </r>
  <r>
    <x v="2"/>
    <x v="0"/>
    <x v="6"/>
    <x v="0"/>
    <n v="19"/>
    <n v="8"/>
    <n v="1095"/>
    <n v="48273"/>
    <n v="10851497"/>
    <n v="0"/>
    <n v="0"/>
    <n v="57"/>
    <n v="136"/>
  </r>
  <r>
    <x v="2"/>
    <x v="0"/>
    <x v="6"/>
    <x v="1"/>
    <n v="0"/>
    <n v="0"/>
    <n v="0"/>
    <n v="48273"/>
    <n v="10851497"/>
    <n v="0"/>
    <n v="0"/>
    <n v="0"/>
    <n v="0"/>
  </r>
  <r>
    <x v="2"/>
    <x v="1"/>
    <x v="0"/>
    <x v="0"/>
    <n v="0"/>
    <n v="0"/>
    <n v="0"/>
    <n v="8812"/>
    <n v="1678355"/>
    <n v="0"/>
    <n v="0"/>
    <n v="0"/>
    <n v="0"/>
  </r>
  <r>
    <x v="2"/>
    <x v="1"/>
    <x v="0"/>
    <x v="1"/>
    <n v="0"/>
    <n v="0"/>
    <n v="0"/>
    <n v="8812"/>
    <n v="1678355"/>
    <n v="0"/>
    <n v="0"/>
    <n v="0"/>
    <n v="0"/>
  </r>
  <r>
    <x v="2"/>
    <x v="1"/>
    <x v="1"/>
    <x v="0"/>
    <n v="0"/>
    <n v="0"/>
    <n v="0"/>
    <n v="10747"/>
    <n v="2262739"/>
    <n v="0"/>
    <n v="0"/>
    <n v="0"/>
    <n v="0"/>
  </r>
  <r>
    <x v="2"/>
    <x v="1"/>
    <x v="1"/>
    <x v="1"/>
    <n v="0"/>
    <n v="0"/>
    <n v="0"/>
    <n v="10747"/>
    <n v="2262739"/>
    <n v="0"/>
    <n v="0"/>
    <n v="0"/>
    <n v="0"/>
  </r>
  <r>
    <x v="2"/>
    <x v="1"/>
    <x v="2"/>
    <x v="0"/>
    <n v="0"/>
    <n v="0"/>
    <n v="0"/>
    <n v="22956"/>
    <n v="5013066"/>
    <n v="0"/>
    <n v="0"/>
    <n v="0"/>
    <n v="0"/>
  </r>
  <r>
    <x v="2"/>
    <x v="1"/>
    <x v="2"/>
    <x v="1"/>
    <n v="0"/>
    <n v="0"/>
    <n v="0"/>
    <n v="22956"/>
    <n v="5013066"/>
    <n v="0"/>
    <n v="0"/>
    <n v="0"/>
    <n v="0"/>
  </r>
  <r>
    <x v="2"/>
    <x v="1"/>
    <x v="3"/>
    <x v="0"/>
    <n v="0"/>
    <n v="0"/>
    <n v="0"/>
    <n v="9335"/>
    <n v="2028427"/>
    <n v="0"/>
    <n v="0"/>
    <n v="0"/>
    <n v="0"/>
  </r>
  <r>
    <x v="2"/>
    <x v="1"/>
    <x v="3"/>
    <x v="1"/>
    <n v="0"/>
    <n v="0"/>
    <n v="0"/>
    <n v="9335"/>
    <n v="2028427"/>
    <n v="0"/>
    <n v="0"/>
    <n v="0"/>
    <n v="0"/>
  </r>
  <r>
    <x v="2"/>
    <x v="1"/>
    <x v="4"/>
    <x v="0"/>
    <n v="1"/>
    <n v="1"/>
    <n v="30"/>
    <n v="66861"/>
    <n v="13341877"/>
    <n v="0"/>
    <n v="0"/>
    <n v="30"/>
    <n v="30"/>
  </r>
  <r>
    <x v="2"/>
    <x v="1"/>
    <x v="4"/>
    <x v="1"/>
    <n v="2"/>
    <n v="2"/>
    <n v="120"/>
    <n v="66861"/>
    <n v="13341877"/>
    <n v="0"/>
    <n v="0"/>
    <n v="60"/>
    <n v="60"/>
  </r>
  <r>
    <x v="2"/>
    <x v="1"/>
    <x v="5"/>
    <x v="0"/>
    <n v="29"/>
    <n v="15"/>
    <n v="1735"/>
    <n v="62249"/>
    <n v="13598731"/>
    <n v="0"/>
    <n v="0"/>
    <n v="59"/>
    <n v="115"/>
  </r>
  <r>
    <x v="2"/>
    <x v="1"/>
    <x v="5"/>
    <x v="1"/>
    <n v="4"/>
    <n v="3"/>
    <n v="180"/>
    <n v="62249"/>
    <n v="13598731"/>
    <n v="0"/>
    <n v="0"/>
    <n v="45"/>
    <n v="60"/>
  </r>
  <r>
    <x v="2"/>
    <x v="1"/>
    <x v="6"/>
    <x v="0"/>
    <n v="27"/>
    <n v="15"/>
    <n v="1665"/>
    <n v="39173"/>
    <n v="8732839"/>
    <n v="0"/>
    <n v="0"/>
    <n v="61"/>
    <n v="111"/>
  </r>
  <r>
    <x v="2"/>
    <x v="1"/>
    <x v="6"/>
    <x v="1"/>
    <n v="1"/>
    <n v="1"/>
    <n v="90"/>
    <n v="39173"/>
    <n v="8732839"/>
    <n v="0"/>
    <n v="0"/>
    <n v="90"/>
    <n v="90"/>
  </r>
  <r>
    <x v="0"/>
    <x v="0"/>
    <x v="0"/>
    <x v="0"/>
    <n v="0"/>
    <n v="0"/>
    <n v="0"/>
    <n v="35690"/>
    <n v="7777123"/>
    <n v="0"/>
    <n v="0"/>
    <n v="0"/>
    <n v="0"/>
  </r>
  <r>
    <x v="0"/>
    <x v="0"/>
    <x v="0"/>
    <x v="1"/>
    <n v="0"/>
    <n v="0"/>
    <n v="0"/>
    <n v="35690"/>
    <n v="7777123"/>
    <n v="0"/>
    <n v="0"/>
    <n v="0"/>
    <n v="0"/>
  </r>
  <r>
    <x v="0"/>
    <x v="0"/>
    <x v="1"/>
    <x v="0"/>
    <n v="0"/>
    <n v="0"/>
    <n v="0"/>
    <n v="40893"/>
    <n v="10018936"/>
    <n v="0"/>
    <n v="0"/>
    <n v="0"/>
    <n v="0"/>
  </r>
  <r>
    <x v="0"/>
    <x v="0"/>
    <x v="1"/>
    <x v="1"/>
    <n v="0"/>
    <n v="0"/>
    <n v="0"/>
    <n v="40893"/>
    <n v="10018936"/>
    <n v="0"/>
    <n v="0"/>
    <n v="0"/>
    <n v="0"/>
  </r>
  <r>
    <x v="0"/>
    <x v="0"/>
    <x v="2"/>
    <x v="0"/>
    <n v="0"/>
    <n v="0"/>
    <n v="0"/>
    <n v="84505"/>
    <n v="21356889"/>
    <n v="0"/>
    <n v="0"/>
    <n v="0"/>
    <n v="0"/>
  </r>
  <r>
    <x v="0"/>
    <x v="0"/>
    <x v="2"/>
    <x v="1"/>
    <n v="0"/>
    <n v="0"/>
    <n v="0"/>
    <n v="84505"/>
    <n v="21356889"/>
    <n v="0"/>
    <n v="0"/>
    <n v="0"/>
    <n v="0"/>
  </r>
  <r>
    <x v="0"/>
    <x v="0"/>
    <x v="3"/>
    <x v="0"/>
    <n v="0"/>
    <n v="0"/>
    <n v="0"/>
    <n v="34572"/>
    <n v="8362068"/>
    <n v="0"/>
    <n v="0"/>
    <n v="0"/>
    <n v="0"/>
  </r>
  <r>
    <x v="0"/>
    <x v="0"/>
    <x v="3"/>
    <x v="1"/>
    <n v="0"/>
    <n v="0"/>
    <n v="0"/>
    <n v="34572"/>
    <n v="8362068"/>
    <n v="0"/>
    <n v="0"/>
    <n v="0"/>
    <n v="0"/>
  </r>
  <r>
    <x v="0"/>
    <x v="0"/>
    <x v="4"/>
    <x v="0"/>
    <n v="77"/>
    <n v="24"/>
    <n v="2425"/>
    <n v="447554"/>
    <n v="107233105"/>
    <n v="0.1"/>
    <n v="0.2"/>
    <n v="31.5"/>
    <n v="101"/>
  </r>
  <r>
    <x v="0"/>
    <x v="0"/>
    <x v="4"/>
    <x v="1"/>
    <n v="3"/>
    <n v="3"/>
    <n v="90"/>
    <n v="447554"/>
    <n v="107233105"/>
    <n v="0"/>
    <n v="0"/>
    <n v="30"/>
    <n v="30"/>
  </r>
  <r>
    <x v="0"/>
    <x v="0"/>
    <x v="5"/>
    <x v="0"/>
    <n v="1521"/>
    <n v="414"/>
    <n v="52055"/>
    <n v="726500"/>
    <n v="195718656"/>
    <n v="0.6"/>
    <n v="2.1"/>
    <n v="34.200000000000003"/>
    <n v="125.7"/>
  </r>
  <r>
    <x v="0"/>
    <x v="0"/>
    <x v="5"/>
    <x v="1"/>
    <n v="6"/>
    <n v="6"/>
    <n v="180"/>
    <n v="726500"/>
    <n v="195718656"/>
    <n v="0"/>
    <n v="0"/>
    <n v="30"/>
    <n v="30"/>
  </r>
  <r>
    <x v="0"/>
    <x v="0"/>
    <x v="6"/>
    <x v="0"/>
    <n v="7728"/>
    <n v="2023"/>
    <n v="265297"/>
    <n v="2888296"/>
    <n v="890916650"/>
    <n v="0.7"/>
    <n v="2.7"/>
    <n v="34.299999999999997"/>
    <n v="131.1"/>
  </r>
  <r>
    <x v="0"/>
    <x v="0"/>
    <x v="6"/>
    <x v="1"/>
    <n v="9"/>
    <n v="6"/>
    <n v="247"/>
    <n v="2888296"/>
    <n v="890916650"/>
    <n v="0"/>
    <n v="0"/>
    <n v="27.4"/>
    <n v="41.2"/>
  </r>
  <r>
    <x v="0"/>
    <x v="1"/>
    <x v="0"/>
    <x v="0"/>
    <n v="0"/>
    <n v="0"/>
    <n v="0"/>
    <n v="37666"/>
    <n v="8154747"/>
    <n v="0"/>
    <n v="0"/>
    <n v="0"/>
    <n v="0"/>
  </r>
  <r>
    <x v="0"/>
    <x v="1"/>
    <x v="0"/>
    <x v="1"/>
    <n v="0"/>
    <n v="0"/>
    <n v="0"/>
    <n v="37666"/>
    <n v="8154747"/>
    <n v="0"/>
    <n v="0"/>
    <n v="0"/>
    <n v="0"/>
  </r>
  <r>
    <x v="0"/>
    <x v="1"/>
    <x v="1"/>
    <x v="0"/>
    <n v="0"/>
    <n v="0"/>
    <n v="0"/>
    <n v="42771"/>
    <n v="10602276"/>
    <n v="0"/>
    <n v="0"/>
    <n v="0"/>
    <n v="0"/>
  </r>
  <r>
    <x v="0"/>
    <x v="1"/>
    <x v="1"/>
    <x v="1"/>
    <n v="0"/>
    <n v="0"/>
    <n v="0"/>
    <n v="42771"/>
    <n v="10602276"/>
    <n v="0"/>
    <n v="0"/>
    <n v="0"/>
    <n v="0"/>
  </r>
  <r>
    <x v="0"/>
    <x v="1"/>
    <x v="2"/>
    <x v="0"/>
    <n v="0"/>
    <n v="0"/>
    <n v="0"/>
    <n v="87973"/>
    <n v="22184041"/>
    <n v="0"/>
    <n v="0"/>
    <n v="0"/>
    <n v="0"/>
  </r>
  <r>
    <x v="0"/>
    <x v="1"/>
    <x v="2"/>
    <x v="1"/>
    <n v="0"/>
    <n v="0"/>
    <n v="0"/>
    <n v="87973"/>
    <n v="22184041"/>
    <n v="0"/>
    <n v="0"/>
    <n v="0"/>
    <n v="0"/>
  </r>
  <r>
    <x v="0"/>
    <x v="1"/>
    <x v="3"/>
    <x v="0"/>
    <n v="0"/>
    <n v="0"/>
    <n v="0"/>
    <n v="38488"/>
    <n v="9066824"/>
    <n v="0"/>
    <n v="0"/>
    <n v="0"/>
    <n v="0"/>
  </r>
  <r>
    <x v="0"/>
    <x v="1"/>
    <x v="3"/>
    <x v="1"/>
    <n v="0"/>
    <n v="0"/>
    <n v="0"/>
    <n v="38488"/>
    <n v="9066824"/>
    <n v="0"/>
    <n v="0"/>
    <n v="0"/>
    <n v="0"/>
  </r>
  <r>
    <x v="0"/>
    <x v="1"/>
    <x v="4"/>
    <x v="0"/>
    <n v="161"/>
    <n v="48"/>
    <n v="5966"/>
    <n v="459411"/>
    <n v="111206805"/>
    <n v="0.1"/>
    <n v="0.4"/>
    <n v="37.1"/>
    <n v="124.3"/>
  </r>
  <r>
    <x v="0"/>
    <x v="1"/>
    <x v="4"/>
    <x v="1"/>
    <n v="5"/>
    <n v="4"/>
    <n v="148"/>
    <n v="459411"/>
    <n v="111206805"/>
    <n v="0"/>
    <n v="0"/>
    <n v="29.6"/>
    <n v="37"/>
  </r>
  <r>
    <x v="0"/>
    <x v="1"/>
    <x v="5"/>
    <x v="0"/>
    <n v="2742"/>
    <n v="723"/>
    <n v="92463"/>
    <n v="718583"/>
    <n v="194504776"/>
    <n v="1"/>
    <n v="3.8"/>
    <n v="33.700000000000003"/>
    <n v="127.9"/>
  </r>
  <r>
    <x v="0"/>
    <x v="1"/>
    <x v="5"/>
    <x v="1"/>
    <n v="0"/>
    <n v="0"/>
    <n v="0"/>
    <n v="718583"/>
    <n v="194504776"/>
    <n v="0"/>
    <n v="0"/>
    <n v="0"/>
    <n v="0"/>
  </r>
  <r>
    <x v="0"/>
    <x v="1"/>
    <x v="6"/>
    <x v="0"/>
    <n v="10191"/>
    <n v="2745"/>
    <n v="363674"/>
    <n v="2050077"/>
    <n v="629175920"/>
    <n v="1.3"/>
    <n v="5"/>
    <n v="35.700000000000003"/>
    <n v="132.5"/>
  </r>
  <r>
    <x v="0"/>
    <x v="1"/>
    <x v="6"/>
    <x v="1"/>
    <n v="0"/>
    <n v="0"/>
    <n v="0"/>
    <n v="2050077"/>
    <n v="629175920"/>
    <n v="0"/>
    <n v="0"/>
    <n v="0"/>
    <n v="0"/>
  </r>
  <r>
    <x v="1"/>
    <x v="0"/>
    <x v="0"/>
    <x v="0"/>
    <n v="0"/>
    <n v="0"/>
    <n v="0"/>
    <n v="34826"/>
    <n v="7455070"/>
    <n v="0"/>
    <n v="0"/>
    <n v="0"/>
    <n v="0"/>
  </r>
  <r>
    <x v="1"/>
    <x v="0"/>
    <x v="0"/>
    <x v="1"/>
    <n v="0"/>
    <n v="0"/>
    <n v="0"/>
    <n v="34826"/>
    <n v="7455070"/>
    <n v="0"/>
    <n v="0"/>
    <n v="0"/>
    <n v="0"/>
  </r>
  <r>
    <x v="1"/>
    <x v="0"/>
    <x v="1"/>
    <x v="0"/>
    <n v="0"/>
    <n v="0"/>
    <n v="0"/>
    <n v="39931"/>
    <n v="9672639"/>
    <n v="0"/>
    <n v="0"/>
    <n v="0"/>
    <n v="0"/>
  </r>
  <r>
    <x v="1"/>
    <x v="0"/>
    <x v="1"/>
    <x v="1"/>
    <n v="0"/>
    <n v="0"/>
    <n v="0"/>
    <n v="39931"/>
    <n v="9672639"/>
    <n v="0"/>
    <n v="0"/>
    <n v="0"/>
    <n v="0"/>
  </r>
  <r>
    <x v="1"/>
    <x v="0"/>
    <x v="2"/>
    <x v="0"/>
    <n v="0"/>
    <n v="0"/>
    <n v="0"/>
    <n v="82899"/>
    <n v="20660070"/>
    <n v="0"/>
    <n v="0"/>
    <n v="0"/>
    <n v="0"/>
  </r>
  <r>
    <x v="1"/>
    <x v="0"/>
    <x v="2"/>
    <x v="1"/>
    <n v="8"/>
    <n v="3"/>
    <n v="240"/>
    <n v="82899"/>
    <n v="20660070"/>
    <n v="0"/>
    <n v="0.1"/>
    <n v="30"/>
    <n v="80"/>
  </r>
  <r>
    <x v="1"/>
    <x v="0"/>
    <x v="3"/>
    <x v="0"/>
    <n v="0"/>
    <n v="0"/>
    <n v="0"/>
    <n v="33908"/>
    <n v="8106480"/>
    <n v="0"/>
    <n v="0"/>
    <n v="0"/>
    <n v="0"/>
  </r>
  <r>
    <x v="1"/>
    <x v="0"/>
    <x v="3"/>
    <x v="1"/>
    <n v="20"/>
    <n v="10"/>
    <n v="580"/>
    <n v="33908"/>
    <n v="8106480"/>
    <n v="0.3"/>
    <n v="0.6"/>
    <n v="29"/>
    <n v="58"/>
  </r>
  <r>
    <x v="1"/>
    <x v="0"/>
    <x v="4"/>
    <x v="0"/>
    <n v="199"/>
    <n v="55"/>
    <n v="6507"/>
    <n v="473325"/>
    <n v="112214975"/>
    <n v="0.1"/>
    <n v="0.4"/>
    <n v="32.700000000000003"/>
    <n v="118.3"/>
  </r>
  <r>
    <x v="1"/>
    <x v="0"/>
    <x v="4"/>
    <x v="1"/>
    <n v="1130"/>
    <n v="399"/>
    <n v="35380"/>
    <n v="473325"/>
    <n v="112214975"/>
    <n v="0.8"/>
    <n v="2.4"/>
    <n v="31.3"/>
    <n v="88.7"/>
  </r>
  <r>
    <x v="1"/>
    <x v="0"/>
    <x v="5"/>
    <x v="0"/>
    <n v="2867"/>
    <n v="690"/>
    <n v="101620"/>
    <n v="811888"/>
    <n v="215992878"/>
    <n v="0.8"/>
    <n v="3.5"/>
    <n v="35.4"/>
    <n v="147.30000000000001"/>
  </r>
  <r>
    <x v="1"/>
    <x v="0"/>
    <x v="5"/>
    <x v="1"/>
    <n v="2495"/>
    <n v="833"/>
    <n v="81056"/>
    <n v="811888"/>
    <n v="215992878"/>
    <n v="1"/>
    <n v="3.1"/>
    <n v="32.5"/>
    <n v="97.3"/>
  </r>
  <r>
    <x v="1"/>
    <x v="0"/>
    <x v="6"/>
    <x v="0"/>
    <n v="14280"/>
    <n v="3587"/>
    <n v="503311"/>
    <n v="3480912"/>
    <n v="1060252389"/>
    <n v="1"/>
    <n v="4.0999999999999996"/>
    <n v="35.200000000000003"/>
    <n v="140.30000000000001"/>
  </r>
  <r>
    <x v="1"/>
    <x v="0"/>
    <x v="6"/>
    <x v="1"/>
    <n v="1973"/>
    <n v="640"/>
    <n v="61443"/>
    <n v="3480912"/>
    <n v="1060252389"/>
    <n v="0.2"/>
    <n v="0.6"/>
    <n v="31.1"/>
    <n v="96"/>
  </r>
  <r>
    <x v="1"/>
    <x v="1"/>
    <x v="0"/>
    <x v="0"/>
    <n v="0"/>
    <n v="0"/>
    <n v="0"/>
    <n v="36761"/>
    <n v="7901224"/>
    <n v="0"/>
    <n v="0"/>
    <n v="0"/>
    <n v="0"/>
  </r>
  <r>
    <x v="1"/>
    <x v="1"/>
    <x v="0"/>
    <x v="1"/>
    <n v="0"/>
    <n v="0"/>
    <n v="0"/>
    <n v="36761"/>
    <n v="7901224"/>
    <n v="0"/>
    <n v="0"/>
    <n v="0"/>
    <n v="0"/>
  </r>
  <r>
    <x v="1"/>
    <x v="1"/>
    <x v="1"/>
    <x v="0"/>
    <n v="0"/>
    <n v="0"/>
    <n v="0"/>
    <n v="41659"/>
    <n v="10155989"/>
    <n v="0"/>
    <n v="0"/>
    <n v="0"/>
    <n v="0"/>
  </r>
  <r>
    <x v="1"/>
    <x v="1"/>
    <x v="1"/>
    <x v="1"/>
    <n v="0"/>
    <n v="0"/>
    <n v="0"/>
    <n v="41659"/>
    <n v="10155989"/>
    <n v="0"/>
    <n v="0"/>
    <n v="0"/>
    <n v="0"/>
  </r>
  <r>
    <x v="1"/>
    <x v="1"/>
    <x v="2"/>
    <x v="0"/>
    <n v="0"/>
    <n v="0"/>
    <n v="0"/>
    <n v="86760"/>
    <n v="21557699"/>
    <n v="0"/>
    <n v="0"/>
    <n v="0"/>
    <n v="0"/>
  </r>
  <r>
    <x v="1"/>
    <x v="1"/>
    <x v="2"/>
    <x v="1"/>
    <n v="4"/>
    <n v="1"/>
    <n v="120"/>
    <n v="86760"/>
    <n v="21557699"/>
    <n v="0"/>
    <n v="0"/>
    <n v="30"/>
    <n v="120"/>
  </r>
  <r>
    <x v="1"/>
    <x v="1"/>
    <x v="3"/>
    <x v="0"/>
    <n v="0"/>
    <n v="0"/>
    <n v="0"/>
    <n v="38527"/>
    <n v="8984166"/>
    <n v="0"/>
    <n v="0"/>
    <n v="0"/>
    <n v="0"/>
  </r>
  <r>
    <x v="1"/>
    <x v="1"/>
    <x v="3"/>
    <x v="1"/>
    <n v="21"/>
    <n v="6"/>
    <n v="630"/>
    <n v="38527"/>
    <n v="8984166"/>
    <n v="0.2"/>
    <n v="0.5"/>
    <n v="30"/>
    <n v="105"/>
  </r>
  <r>
    <x v="1"/>
    <x v="1"/>
    <x v="4"/>
    <x v="0"/>
    <n v="411"/>
    <n v="91"/>
    <n v="14546"/>
    <n v="494903"/>
    <n v="117648105"/>
    <n v="0.2"/>
    <n v="0.8"/>
    <n v="35.4"/>
    <n v="159.80000000000001"/>
  </r>
  <r>
    <x v="1"/>
    <x v="1"/>
    <x v="4"/>
    <x v="1"/>
    <n v="506"/>
    <n v="166"/>
    <n v="15951"/>
    <n v="494903"/>
    <n v="117648105"/>
    <n v="0.3"/>
    <n v="1"/>
    <n v="31.5"/>
    <n v="96.1"/>
  </r>
  <r>
    <x v="1"/>
    <x v="1"/>
    <x v="5"/>
    <x v="0"/>
    <n v="5374"/>
    <n v="1315"/>
    <n v="191685"/>
    <n v="809240"/>
    <n v="215526138"/>
    <n v="1.6"/>
    <n v="6.6"/>
    <n v="35.700000000000003"/>
    <n v="145.80000000000001"/>
  </r>
  <r>
    <x v="1"/>
    <x v="1"/>
    <x v="5"/>
    <x v="1"/>
    <n v="976"/>
    <n v="333"/>
    <n v="31301"/>
    <n v="809240"/>
    <n v="215526138"/>
    <n v="0.4"/>
    <n v="1.2"/>
    <n v="32.1"/>
    <n v="94"/>
  </r>
  <r>
    <x v="1"/>
    <x v="1"/>
    <x v="6"/>
    <x v="0"/>
    <n v="18924"/>
    <n v="4963"/>
    <n v="708926"/>
    <n v="2535710"/>
    <n v="770404093"/>
    <n v="2"/>
    <n v="7.5"/>
    <n v="37.5"/>
    <n v="142.80000000000001"/>
  </r>
  <r>
    <x v="1"/>
    <x v="1"/>
    <x v="6"/>
    <x v="1"/>
    <n v="812"/>
    <n v="242"/>
    <n v="25314"/>
    <n v="2535710"/>
    <n v="770404093"/>
    <n v="0.1"/>
    <n v="0.3"/>
    <n v="31.2"/>
    <n v="104.6"/>
  </r>
  <r>
    <x v="2"/>
    <x v="0"/>
    <x v="0"/>
    <x v="0"/>
    <n v="0"/>
    <n v="0"/>
    <n v="0"/>
    <n v="22559"/>
    <n v="2160004"/>
    <n v="0"/>
    <n v="0"/>
    <n v="0"/>
    <n v="0"/>
  </r>
  <r>
    <x v="2"/>
    <x v="0"/>
    <x v="0"/>
    <x v="1"/>
    <n v="0"/>
    <n v="0"/>
    <n v="0"/>
    <n v="22559"/>
    <n v="2160004"/>
    <n v="0"/>
    <n v="0"/>
    <n v="0"/>
    <n v="0"/>
  </r>
  <r>
    <x v="2"/>
    <x v="0"/>
    <x v="1"/>
    <x v="0"/>
    <n v="0"/>
    <n v="0"/>
    <n v="0"/>
    <n v="29243"/>
    <n v="2976069"/>
    <n v="0"/>
    <n v="0"/>
    <n v="0"/>
    <n v="0"/>
  </r>
  <r>
    <x v="2"/>
    <x v="0"/>
    <x v="1"/>
    <x v="1"/>
    <n v="0"/>
    <n v="0"/>
    <n v="0"/>
    <n v="29243"/>
    <n v="2976069"/>
    <n v="0"/>
    <n v="0"/>
    <n v="0"/>
    <n v="0"/>
  </r>
  <r>
    <x v="2"/>
    <x v="0"/>
    <x v="2"/>
    <x v="0"/>
    <n v="0"/>
    <n v="0"/>
    <n v="0"/>
    <n v="62633"/>
    <n v="6447452"/>
    <n v="0"/>
    <n v="0"/>
    <n v="0"/>
    <n v="0"/>
  </r>
  <r>
    <x v="2"/>
    <x v="0"/>
    <x v="2"/>
    <x v="1"/>
    <n v="5"/>
    <n v="2"/>
    <n v="150"/>
    <n v="62633"/>
    <n v="6447452"/>
    <n v="0"/>
    <n v="0.1"/>
    <n v="30"/>
    <n v="75"/>
  </r>
  <r>
    <x v="2"/>
    <x v="0"/>
    <x v="3"/>
    <x v="0"/>
    <n v="0"/>
    <n v="0"/>
    <n v="0"/>
    <n v="24282"/>
    <n v="2444142"/>
    <n v="0"/>
    <n v="0"/>
    <n v="0"/>
    <n v="0"/>
  </r>
  <r>
    <x v="2"/>
    <x v="0"/>
    <x v="3"/>
    <x v="1"/>
    <n v="17"/>
    <n v="9"/>
    <n v="479"/>
    <n v="24282"/>
    <n v="2444142"/>
    <n v="0.4"/>
    <n v="0.7"/>
    <n v="28.2"/>
    <n v="53.2"/>
  </r>
  <r>
    <x v="2"/>
    <x v="0"/>
    <x v="4"/>
    <x v="0"/>
    <n v="85"/>
    <n v="38"/>
    <n v="2877"/>
    <n v="370190"/>
    <n v="36084969"/>
    <n v="0.1"/>
    <n v="0.2"/>
    <n v="33.799999999999997"/>
    <n v="75.7"/>
  </r>
  <r>
    <x v="2"/>
    <x v="0"/>
    <x v="4"/>
    <x v="1"/>
    <n v="889"/>
    <n v="387"/>
    <n v="27500"/>
    <n v="370190"/>
    <n v="36084969"/>
    <n v="1"/>
    <n v="2.4"/>
    <n v="30.9"/>
    <n v="71.099999999999994"/>
  </r>
  <r>
    <x v="2"/>
    <x v="0"/>
    <x v="5"/>
    <x v="0"/>
    <n v="1254"/>
    <n v="544"/>
    <n v="45075"/>
    <n v="719879"/>
    <n v="70624459"/>
    <n v="0.8"/>
    <n v="1.7"/>
    <n v="35.9"/>
    <n v="82.9"/>
  </r>
  <r>
    <x v="2"/>
    <x v="0"/>
    <x v="5"/>
    <x v="1"/>
    <n v="2065"/>
    <n v="846"/>
    <n v="66951"/>
    <n v="719879"/>
    <n v="70624459"/>
    <n v="1.2"/>
    <n v="2.9"/>
    <n v="32.4"/>
    <n v="79.099999999999994"/>
  </r>
  <r>
    <x v="2"/>
    <x v="0"/>
    <x v="6"/>
    <x v="0"/>
    <n v="6600"/>
    <n v="2806"/>
    <n v="237559"/>
    <n v="3580382"/>
    <n v="354399421"/>
    <n v="0.8"/>
    <n v="1.8"/>
    <n v="36"/>
    <n v="84.7"/>
  </r>
  <r>
    <x v="2"/>
    <x v="0"/>
    <x v="6"/>
    <x v="1"/>
    <n v="1584"/>
    <n v="659"/>
    <n v="49935"/>
    <n v="3580382"/>
    <n v="354399421"/>
    <n v="0.2"/>
    <n v="0.4"/>
    <n v="31.5"/>
    <n v="75.8"/>
  </r>
  <r>
    <x v="2"/>
    <x v="1"/>
    <x v="0"/>
    <x v="0"/>
    <n v="0"/>
    <n v="0"/>
    <n v="0"/>
    <n v="23793"/>
    <n v="2288455"/>
    <n v="0"/>
    <n v="0"/>
    <n v="0"/>
    <n v="0"/>
  </r>
  <r>
    <x v="2"/>
    <x v="1"/>
    <x v="0"/>
    <x v="1"/>
    <n v="0"/>
    <n v="0"/>
    <n v="0"/>
    <n v="23793"/>
    <n v="2288455"/>
    <n v="0"/>
    <n v="0"/>
    <n v="0"/>
    <n v="0"/>
  </r>
  <r>
    <x v="2"/>
    <x v="1"/>
    <x v="1"/>
    <x v="0"/>
    <n v="0"/>
    <n v="0"/>
    <n v="0"/>
    <n v="30812"/>
    <n v="3133655"/>
    <n v="0"/>
    <n v="0"/>
    <n v="0"/>
    <n v="0"/>
  </r>
  <r>
    <x v="2"/>
    <x v="1"/>
    <x v="1"/>
    <x v="1"/>
    <n v="0"/>
    <n v="0"/>
    <n v="0"/>
    <n v="30812"/>
    <n v="3133655"/>
    <n v="0"/>
    <n v="0"/>
    <n v="0"/>
    <n v="0"/>
  </r>
  <r>
    <x v="2"/>
    <x v="1"/>
    <x v="2"/>
    <x v="0"/>
    <n v="0"/>
    <n v="0"/>
    <n v="0"/>
    <n v="65260"/>
    <n v="6720322"/>
    <n v="0"/>
    <n v="0"/>
    <n v="0"/>
    <n v="0"/>
  </r>
  <r>
    <x v="2"/>
    <x v="1"/>
    <x v="2"/>
    <x v="1"/>
    <n v="1"/>
    <n v="1"/>
    <n v="30"/>
    <n v="65260"/>
    <n v="6720322"/>
    <n v="0"/>
    <n v="0"/>
    <n v="30"/>
    <n v="30"/>
  </r>
  <r>
    <x v="2"/>
    <x v="1"/>
    <x v="3"/>
    <x v="0"/>
    <n v="0"/>
    <n v="0"/>
    <n v="0"/>
    <n v="27290"/>
    <n v="2683146"/>
    <n v="0"/>
    <n v="0"/>
    <n v="0"/>
    <n v="0"/>
  </r>
  <r>
    <x v="2"/>
    <x v="1"/>
    <x v="3"/>
    <x v="1"/>
    <n v="7"/>
    <n v="2"/>
    <n v="210"/>
    <n v="27290"/>
    <n v="2683146"/>
    <n v="0.1"/>
    <n v="0.3"/>
    <n v="30"/>
    <n v="105"/>
  </r>
  <r>
    <x v="2"/>
    <x v="1"/>
    <x v="4"/>
    <x v="0"/>
    <n v="126"/>
    <n v="64"/>
    <n v="4598"/>
    <n v="391582"/>
    <n v="38276725"/>
    <n v="0.2"/>
    <n v="0.3"/>
    <n v="36.5"/>
    <n v="71.8"/>
  </r>
  <r>
    <x v="2"/>
    <x v="1"/>
    <x v="4"/>
    <x v="1"/>
    <n v="326"/>
    <n v="141"/>
    <n v="10303"/>
    <n v="391582"/>
    <n v="38276725"/>
    <n v="0.4"/>
    <n v="0.8"/>
    <n v="31.6"/>
    <n v="73.099999999999994"/>
  </r>
  <r>
    <x v="2"/>
    <x v="1"/>
    <x v="5"/>
    <x v="0"/>
    <n v="2426"/>
    <n v="1059"/>
    <n v="85945"/>
    <n v="717782"/>
    <n v="70612176"/>
    <n v="1.5"/>
    <n v="3.4"/>
    <n v="35.4"/>
    <n v="81.2"/>
  </r>
  <r>
    <x v="2"/>
    <x v="1"/>
    <x v="5"/>
    <x v="1"/>
    <n v="715"/>
    <n v="295"/>
    <n v="22617"/>
    <n v="717782"/>
    <n v="70612176"/>
    <n v="0.4"/>
    <n v="1"/>
    <n v="31.6"/>
    <n v="76.7"/>
  </r>
  <r>
    <x v="2"/>
    <x v="1"/>
    <x v="6"/>
    <x v="0"/>
    <n v="9318"/>
    <n v="4148"/>
    <n v="363396"/>
    <n v="2663168"/>
    <n v="258906931"/>
    <n v="1.6"/>
    <n v="3.5"/>
    <n v="39"/>
    <n v="87.6"/>
  </r>
  <r>
    <x v="2"/>
    <x v="1"/>
    <x v="6"/>
    <x v="1"/>
    <n v="615"/>
    <n v="264"/>
    <n v="20200"/>
    <n v="2663168"/>
    <n v="258906931"/>
    <n v="0.1"/>
    <n v="0.2"/>
    <n v="32.799999999999997"/>
    <n v="76.5"/>
  </r>
  <r>
    <x v="0"/>
    <x v="0"/>
    <x v="0"/>
    <x v="0"/>
    <n v="0"/>
    <n v="0"/>
    <n v="0"/>
    <n v="282048"/>
    <n v="69045651"/>
    <n v="0"/>
    <n v="0"/>
    <n v="0"/>
    <n v="0"/>
  </r>
  <r>
    <x v="0"/>
    <x v="0"/>
    <x v="0"/>
    <x v="1"/>
    <n v="0"/>
    <n v="0"/>
    <n v="0"/>
    <n v="282048"/>
    <n v="69045651"/>
    <n v="0"/>
    <n v="0"/>
    <n v="0"/>
    <n v="0"/>
  </r>
  <r>
    <x v="0"/>
    <x v="0"/>
    <x v="1"/>
    <x v="0"/>
    <n v="0"/>
    <n v="0"/>
    <n v="0"/>
    <n v="332806"/>
    <n v="90817192"/>
    <n v="0"/>
    <n v="0"/>
    <n v="0"/>
    <n v="0"/>
  </r>
  <r>
    <x v="0"/>
    <x v="0"/>
    <x v="1"/>
    <x v="1"/>
    <n v="0"/>
    <n v="0"/>
    <n v="0"/>
    <n v="332806"/>
    <n v="90817192"/>
    <n v="0"/>
    <n v="0"/>
    <n v="0"/>
    <n v="0"/>
  </r>
  <r>
    <x v="0"/>
    <x v="0"/>
    <x v="2"/>
    <x v="0"/>
    <n v="0"/>
    <n v="0"/>
    <n v="0"/>
    <n v="665983"/>
    <n v="185434686"/>
    <n v="0"/>
    <n v="0"/>
    <n v="0"/>
    <n v="0"/>
  </r>
  <r>
    <x v="0"/>
    <x v="0"/>
    <x v="2"/>
    <x v="1"/>
    <n v="1"/>
    <n v="1"/>
    <n v="30"/>
    <n v="665983"/>
    <n v="185434686"/>
    <n v="0"/>
    <n v="0"/>
    <n v="30"/>
    <n v="30"/>
  </r>
  <r>
    <x v="0"/>
    <x v="0"/>
    <x v="3"/>
    <x v="0"/>
    <n v="0"/>
    <n v="0"/>
    <n v="0"/>
    <n v="270701"/>
    <n v="72298231"/>
    <n v="0"/>
    <n v="0"/>
    <n v="0"/>
    <n v="0"/>
  </r>
  <r>
    <x v="0"/>
    <x v="0"/>
    <x v="3"/>
    <x v="1"/>
    <n v="0"/>
    <n v="0"/>
    <n v="0"/>
    <n v="270701"/>
    <n v="72298231"/>
    <n v="0"/>
    <n v="0"/>
    <n v="0"/>
    <n v="0"/>
  </r>
  <r>
    <x v="0"/>
    <x v="0"/>
    <x v="4"/>
    <x v="0"/>
    <n v="185"/>
    <n v="37"/>
    <n v="5815"/>
    <n v="2162290"/>
    <n v="556418919"/>
    <n v="0"/>
    <n v="0.1"/>
    <n v="31.4"/>
    <n v="157.19999999999999"/>
  </r>
  <r>
    <x v="0"/>
    <x v="0"/>
    <x v="4"/>
    <x v="1"/>
    <n v="4"/>
    <n v="3"/>
    <n v="120"/>
    <n v="2162290"/>
    <n v="556418919"/>
    <n v="0"/>
    <n v="0"/>
    <n v="30"/>
    <n v="40"/>
  </r>
  <r>
    <x v="0"/>
    <x v="0"/>
    <x v="5"/>
    <x v="0"/>
    <n v="1452"/>
    <n v="335"/>
    <n v="47150"/>
    <n v="1920803"/>
    <n v="548470348"/>
    <n v="0.2"/>
    <n v="0.8"/>
    <n v="32.5"/>
    <n v="140.69999999999999"/>
  </r>
  <r>
    <x v="0"/>
    <x v="0"/>
    <x v="5"/>
    <x v="1"/>
    <n v="18"/>
    <n v="13"/>
    <n v="517"/>
    <n v="1920803"/>
    <n v="548470348"/>
    <n v="0"/>
    <n v="0"/>
    <n v="28.7"/>
    <n v="39.799999999999997"/>
  </r>
  <r>
    <x v="0"/>
    <x v="0"/>
    <x v="6"/>
    <x v="0"/>
    <n v="949"/>
    <n v="219"/>
    <n v="32494"/>
    <n v="727540"/>
    <n v="215816865"/>
    <n v="0.3"/>
    <n v="1.3"/>
    <n v="34.200000000000003"/>
    <n v="148.4"/>
  </r>
  <r>
    <x v="0"/>
    <x v="0"/>
    <x v="6"/>
    <x v="1"/>
    <n v="3"/>
    <n v="3"/>
    <n v="90"/>
    <n v="727540"/>
    <n v="215816865"/>
    <n v="0"/>
    <n v="0"/>
    <n v="30"/>
    <n v="30"/>
  </r>
  <r>
    <x v="0"/>
    <x v="1"/>
    <x v="0"/>
    <x v="0"/>
    <n v="0"/>
    <n v="0"/>
    <n v="0"/>
    <n v="298681"/>
    <n v="73001977"/>
    <n v="0"/>
    <n v="0"/>
    <n v="0"/>
    <n v="0"/>
  </r>
  <r>
    <x v="0"/>
    <x v="1"/>
    <x v="0"/>
    <x v="1"/>
    <n v="0"/>
    <n v="0"/>
    <n v="0"/>
    <n v="298681"/>
    <n v="73001977"/>
    <n v="0"/>
    <n v="0"/>
    <n v="0"/>
    <n v="0"/>
  </r>
  <r>
    <x v="0"/>
    <x v="1"/>
    <x v="1"/>
    <x v="0"/>
    <n v="0"/>
    <n v="0"/>
    <n v="0"/>
    <n v="350392"/>
    <n v="95558157"/>
    <n v="0"/>
    <n v="0"/>
    <n v="0"/>
    <n v="0"/>
  </r>
  <r>
    <x v="0"/>
    <x v="1"/>
    <x v="1"/>
    <x v="1"/>
    <n v="0"/>
    <n v="0"/>
    <n v="0"/>
    <n v="350392"/>
    <n v="95558157"/>
    <n v="0"/>
    <n v="0"/>
    <n v="0"/>
    <n v="0"/>
  </r>
  <r>
    <x v="0"/>
    <x v="1"/>
    <x v="2"/>
    <x v="0"/>
    <n v="0"/>
    <n v="0"/>
    <n v="0"/>
    <n v="696426"/>
    <n v="193008404"/>
    <n v="0"/>
    <n v="0"/>
    <n v="0"/>
    <n v="0"/>
  </r>
  <r>
    <x v="0"/>
    <x v="1"/>
    <x v="2"/>
    <x v="1"/>
    <n v="0"/>
    <n v="0"/>
    <n v="0"/>
    <n v="696426"/>
    <n v="193008404"/>
    <n v="0"/>
    <n v="0"/>
    <n v="0"/>
    <n v="0"/>
  </r>
  <r>
    <x v="0"/>
    <x v="1"/>
    <x v="3"/>
    <x v="0"/>
    <n v="0"/>
    <n v="0"/>
    <n v="0"/>
    <n v="287582"/>
    <n v="75800330"/>
    <n v="0"/>
    <n v="0"/>
    <n v="0"/>
    <n v="0"/>
  </r>
  <r>
    <x v="0"/>
    <x v="1"/>
    <x v="3"/>
    <x v="1"/>
    <n v="0"/>
    <n v="0"/>
    <n v="0"/>
    <n v="287582"/>
    <n v="75800330"/>
    <n v="0"/>
    <n v="0"/>
    <n v="0"/>
    <n v="0"/>
  </r>
  <r>
    <x v="0"/>
    <x v="1"/>
    <x v="4"/>
    <x v="0"/>
    <n v="502"/>
    <n v="111"/>
    <n v="16485"/>
    <n v="2223486"/>
    <n v="570241165"/>
    <n v="0"/>
    <n v="0.2"/>
    <n v="32.799999999999997"/>
    <n v="148.5"/>
  </r>
  <r>
    <x v="0"/>
    <x v="1"/>
    <x v="4"/>
    <x v="1"/>
    <n v="12"/>
    <n v="7"/>
    <n v="292"/>
    <n v="2223486"/>
    <n v="570241165"/>
    <n v="0"/>
    <n v="0"/>
    <n v="24.3"/>
    <n v="41.7"/>
  </r>
  <r>
    <x v="0"/>
    <x v="1"/>
    <x v="5"/>
    <x v="0"/>
    <n v="5472"/>
    <n v="1134"/>
    <n v="174283"/>
    <n v="1845226"/>
    <n v="523973479"/>
    <n v="0.6"/>
    <n v="3"/>
    <n v="31.8"/>
    <n v="153.69999999999999"/>
  </r>
  <r>
    <x v="0"/>
    <x v="1"/>
    <x v="5"/>
    <x v="1"/>
    <n v="21"/>
    <n v="15"/>
    <n v="597"/>
    <n v="1845226"/>
    <n v="523973479"/>
    <n v="0"/>
    <n v="0"/>
    <n v="28.4"/>
    <n v="39.799999999999997"/>
  </r>
  <r>
    <x v="0"/>
    <x v="1"/>
    <x v="6"/>
    <x v="0"/>
    <n v="1867"/>
    <n v="484"/>
    <n v="64537"/>
    <n v="588462"/>
    <n v="171408314"/>
    <n v="0.8"/>
    <n v="3.2"/>
    <n v="34.6"/>
    <n v="133.30000000000001"/>
  </r>
  <r>
    <x v="0"/>
    <x v="1"/>
    <x v="6"/>
    <x v="1"/>
    <n v="3"/>
    <n v="2"/>
    <n v="90"/>
    <n v="588462"/>
    <n v="171408314"/>
    <n v="0"/>
    <n v="0"/>
    <n v="30"/>
    <n v="45"/>
  </r>
  <r>
    <x v="1"/>
    <x v="0"/>
    <x v="0"/>
    <x v="0"/>
    <n v="0"/>
    <n v="0"/>
    <n v="0"/>
    <n v="282290"/>
    <n v="68144074"/>
    <n v="0"/>
    <n v="0"/>
    <n v="0"/>
    <n v="0"/>
  </r>
  <r>
    <x v="1"/>
    <x v="0"/>
    <x v="0"/>
    <x v="1"/>
    <n v="0"/>
    <n v="0"/>
    <n v="0"/>
    <n v="282290"/>
    <n v="68144074"/>
    <n v="0"/>
    <n v="0"/>
    <n v="0"/>
    <n v="0"/>
  </r>
  <r>
    <x v="1"/>
    <x v="0"/>
    <x v="1"/>
    <x v="0"/>
    <n v="0"/>
    <n v="0"/>
    <n v="0"/>
    <n v="330456"/>
    <n v="88543484"/>
    <n v="0"/>
    <n v="0"/>
    <n v="0"/>
    <n v="0"/>
  </r>
  <r>
    <x v="1"/>
    <x v="0"/>
    <x v="1"/>
    <x v="1"/>
    <n v="1"/>
    <n v="1"/>
    <n v="30"/>
    <n v="330456"/>
    <n v="88543484"/>
    <n v="0"/>
    <n v="0"/>
    <n v="30"/>
    <n v="30"/>
  </r>
  <r>
    <x v="1"/>
    <x v="0"/>
    <x v="2"/>
    <x v="0"/>
    <n v="7"/>
    <n v="2"/>
    <n v="210"/>
    <n v="666540"/>
    <n v="182512009"/>
    <n v="0"/>
    <n v="0"/>
    <n v="30"/>
    <n v="105"/>
  </r>
  <r>
    <x v="1"/>
    <x v="0"/>
    <x v="2"/>
    <x v="1"/>
    <n v="148"/>
    <n v="46"/>
    <n v="4446"/>
    <n v="666540"/>
    <n v="182512009"/>
    <n v="0.1"/>
    <n v="0.2"/>
    <n v="30"/>
    <n v="96.7"/>
  </r>
  <r>
    <x v="1"/>
    <x v="0"/>
    <x v="3"/>
    <x v="0"/>
    <n v="1"/>
    <n v="1"/>
    <n v="30"/>
    <n v="250668"/>
    <n v="66810343"/>
    <n v="0"/>
    <n v="0"/>
    <n v="30"/>
    <n v="30"/>
  </r>
  <r>
    <x v="1"/>
    <x v="0"/>
    <x v="3"/>
    <x v="1"/>
    <n v="172"/>
    <n v="81"/>
    <n v="5301"/>
    <n v="250668"/>
    <n v="66810343"/>
    <n v="0.3"/>
    <n v="0.7"/>
    <n v="30.8"/>
    <n v="65.400000000000006"/>
  </r>
  <r>
    <x v="1"/>
    <x v="0"/>
    <x v="4"/>
    <x v="0"/>
    <n v="265"/>
    <n v="57"/>
    <n v="8029"/>
    <n v="2241688"/>
    <n v="564515495"/>
    <n v="0"/>
    <n v="0.1"/>
    <n v="30.3"/>
    <n v="140.9"/>
  </r>
  <r>
    <x v="1"/>
    <x v="0"/>
    <x v="4"/>
    <x v="1"/>
    <n v="3054"/>
    <n v="1081"/>
    <n v="95393"/>
    <n v="2241688"/>
    <n v="564515495"/>
    <n v="0.5"/>
    <n v="1.4"/>
    <n v="31.2"/>
    <n v="88.2"/>
  </r>
  <r>
    <x v="1"/>
    <x v="0"/>
    <x v="5"/>
    <x v="0"/>
    <n v="2646"/>
    <n v="569"/>
    <n v="87709"/>
    <n v="2074686"/>
    <n v="579536700"/>
    <n v="0.3"/>
    <n v="1.3"/>
    <n v="33.1"/>
    <n v="154.1"/>
  </r>
  <r>
    <x v="1"/>
    <x v="0"/>
    <x v="5"/>
    <x v="1"/>
    <n v="4187"/>
    <n v="1391"/>
    <n v="135361"/>
    <n v="2074686"/>
    <n v="579536700"/>
    <n v="0.7"/>
    <n v="2"/>
    <n v="32.299999999999997"/>
    <n v="97.3"/>
  </r>
  <r>
    <x v="1"/>
    <x v="0"/>
    <x v="6"/>
    <x v="0"/>
    <n v="1726"/>
    <n v="408"/>
    <n v="56725"/>
    <n v="758829"/>
    <n v="224491700"/>
    <n v="0.5"/>
    <n v="2.2999999999999998"/>
    <n v="32.9"/>
    <n v="139"/>
  </r>
  <r>
    <x v="1"/>
    <x v="0"/>
    <x v="6"/>
    <x v="1"/>
    <n v="773"/>
    <n v="238"/>
    <n v="24615"/>
    <n v="758829"/>
    <n v="224491700"/>
    <n v="0.3"/>
    <n v="1"/>
    <n v="31.8"/>
    <n v="103.4"/>
  </r>
  <r>
    <x v="1"/>
    <x v="1"/>
    <x v="0"/>
    <x v="0"/>
    <n v="0"/>
    <n v="0"/>
    <n v="0"/>
    <n v="298924"/>
    <n v="72130854"/>
    <n v="0"/>
    <n v="0"/>
    <n v="0"/>
    <n v="0"/>
  </r>
  <r>
    <x v="1"/>
    <x v="1"/>
    <x v="0"/>
    <x v="1"/>
    <n v="0"/>
    <n v="0"/>
    <n v="0"/>
    <n v="298924"/>
    <n v="72130854"/>
    <n v="0"/>
    <n v="0"/>
    <n v="0"/>
    <n v="0"/>
  </r>
  <r>
    <x v="1"/>
    <x v="1"/>
    <x v="1"/>
    <x v="0"/>
    <n v="0"/>
    <n v="0"/>
    <n v="0"/>
    <n v="346354"/>
    <n v="92793589"/>
    <n v="0"/>
    <n v="0"/>
    <n v="0"/>
    <n v="0"/>
  </r>
  <r>
    <x v="1"/>
    <x v="1"/>
    <x v="1"/>
    <x v="1"/>
    <n v="0"/>
    <n v="0"/>
    <n v="0"/>
    <n v="346354"/>
    <n v="92793589"/>
    <n v="0"/>
    <n v="0"/>
    <n v="0"/>
    <n v="0"/>
  </r>
  <r>
    <x v="1"/>
    <x v="1"/>
    <x v="2"/>
    <x v="0"/>
    <n v="0"/>
    <n v="0"/>
    <n v="0"/>
    <n v="696063"/>
    <n v="190066818"/>
    <n v="0"/>
    <n v="0"/>
    <n v="0"/>
    <n v="0"/>
  </r>
  <r>
    <x v="1"/>
    <x v="1"/>
    <x v="2"/>
    <x v="1"/>
    <n v="33"/>
    <n v="14"/>
    <n v="990"/>
    <n v="696063"/>
    <n v="190066818"/>
    <n v="0"/>
    <n v="0"/>
    <n v="30"/>
    <n v="70.7"/>
  </r>
  <r>
    <x v="1"/>
    <x v="1"/>
    <x v="3"/>
    <x v="0"/>
    <n v="0"/>
    <n v="0"/>
    <n v="0"/>
    <n v="271736"/>
    <n v="71009397"/>
    <n v="0"/>
    <n v="0"/>
    <n v="0"/>
    <n v="0"/>
  </r>
  <r>
    <x v="1"/>
    <x v="1"/>
    <x v="3"/>
    <x v="1"/>
    <n v="127"/>
    <n v="50"/>
    <n v="4069"/>
    <n v="271736"/>
    <n v="71009397"/>
    <n v="0.2"/>
    <n v="0.5"/>
    <n v="32"/>
    <n v="81.400000000000006"/>
  </r>
  <r>
    <x v="1"/>
    <x v="1"/>
    <x v="4"/>
    <x v="0"/>
    <n v="1083"/>
    <n v="218"/>
    <n v="35877"/>
    <n v="2302372"/>
    <n v="577596476"/>
    <n v="0.1"/>
    <n v="0.5"/>
    <n v="33.1"/>
    <n v="164.6"/>
  </r>
  <r>
    <x v="1"/>
    <x v="1"/>
    <x v="4"/>
    <x v="1"/>
    <n v="1643"/>
    <n v="558"/>
    <n v="50650"/>
    <n v="2302372"/>
    <n v="577596476"/>
    <n v="0.2"/>
    <n v="0.7"/>
    <n v="30.8"/>
    <n v="90.8"/>
  </r>
  <r>
    <x v="1"/>
    <x v="1"/>
    <x v="5"/>
    <x v="0"/>
    <n v="9882"/>
    <n v="2012"/>
    <n v="325831"/>
    <n v="1975418"/>
    <n v="549585374"/>
    <n v="1"/>
    <n v="5"/>
    <n v="33"/>
    <n v="161.9"/>
  </r>
  <r>
    <x v="1"/>
    <x v="1"/>
    <x v="5"/>
    <x v="1"/>
    <n v="2283"/>
    <n v="698"/>
    <n v="74942"/>
    <n v="1975418"/>
    <n v="549585374"/>
    <n v="0.4"/>
    <n v="1.2"/>
    <n v="32.799999999999997"/>
    <n v="107.4"/>
  </r>
  <r>
    <x v="1"/>
    <x v="1"/>
    <x v="6"/>
    <x v="0"/>
    <n v="3571"/>
    <n v="817"/>
    <n v="123636"/>
    <n v="601572"/>
    <n v="175385386"/>
    <n v="1.4"/>
    <n v="5.9"/>
    <n v="34.6"/>
    <n v="151.30000000000001"/>
  </r>
  <r>
    <x v="1"/>
    <x v="1"/>
    <x v="6"/>
    <x v="1"/>
    <n v="518"/>
    <n v="137"/>
    <n v="17152"/>
    <n v="601572"/>
    <n v="175385386"/>
    <n v="0.2"/>
    <n v="0.9"/>
    <n v="33.1"/>
    <n v="125.2"/>
  </r>
  <r>
    <x v="2"/>
    <x v="0"/>
    <x v="0"/>
    <x v="0"/>
    <n v="0"/>
    <n v="0"/>
    <n v="0"/>
    <n v="204785"/>
    <n v="19565021"/>
    <n v="0"/>
    <n v="0"/>
    <n v="0"/>
    <n v="0"/>
  </r>
  <r>
    <x v="2"/>
    <x v="0"/>
    <x v="0"/>
    <x v="1"/>
    <n v="0"/>
    <n v="0"/>
    <n v="0"/>
    <n v="204785"/>
    <n v="19565021"/>
    <n v="0"/>
    <n v="0"/>
    <n v="0"/>
    <n v="0"/>
  </r>
  <r>
    <x v="2"/>
    <x v="0"/>
    <x v="1"/>
    <x v="0"/>
    <n v="0"/>
    <n v="0"/>
    <n v="0"/>
    <n v="270071"/>
    <n v="27197069"/>
    <n v="0"/>
    <n v="0"/>
    <n v="0"/>
    <n v="0"/>
  </r>
  <r>
    <x v="2"/>
    <x v="0"/>
    <x v="1"/>
    <x v="1"/>
    <n v="2"/>
    <n v="1"/>
    <n v="60"/>
    <n v="270071"/>
    <n v="27197069"/>
    <n v="0"/>
    <n v="0"/>
    <n v="30"/>
    <n v="60"/>
  </r>
  <r>
    <x v="2"/>
    <x v="0"/>
    <x v="2"/>
    <x v="0"/>
    <n v="1"/>
    <n v="1"/>
    <n v="30"/>
    <n v="559879"/>
    <n v="57049796"/>
    <n v="0"/>
    <n v="0"/>
    <n v="30"/>
    <n v="30"/>
  </r>
  <r>
    <x v="2"/>
    <x v="0"/>
    <x v="2"/>
    <x v="1"/>
    <n v="74"/>
    <n v="34"/>
    <n v="2394"/>
    <n v="559879"/>
    <n v="57049796"/>
    <n v="0.1"/>
    <n v="0.1"/>
    <n v="32.4"/>
    <n v="70.400000000000006"/>
  </r>
  <r>
    <x v="2"/>
    <x v="0"/>
    <x v="3"/>
    <x v="0"/>
    <n v="0"/>
    <n v="0"/>
    <n v="0"/>
    <n v="206584"/>
    <n v="20666876"/>
    <n v="0"/>
    <n v="0"/>
    <n v="0"/>
    <n v="0"/>
  </r>
  <r>
    <x v="2"/>
    <x v="0"/>
    <x v="3"/>
    <x v="1"/>
    <n v="110"/>
    <n v="49"/>
    <n v="3360"/>
    <n v="206584"/>
    <n v="20666876"/>
    <n v="0.2"/>
    <n v="0.5"/>
    <n v="30.5"/>
    <n v="68.599999999999994"/>
  </r>
  <r>
    <x v="2"/>
    <x v="0"/>
    <x v="4"/>
    <x v="0"/>
    <n v="94"/>
    <n v="39"/>
    <n v="2880"/>
    <n v="1825697"/>
    <n v="177337432"/>
    <n v="0"/>
    <n v="0.1"/>
    <n v="30.6"/>
    <n v="73.8"/>
  </r>
  <r>
    <x v="2"/>
    <x v="0"/>
    <x v="4"/>
    <x v="1"/>
    <n v="1726"/>
    <n v="779"/>
    <n v="54910"/>
    <n v="1825697"/>
    <n v="177337432"/>
    <n v="0.4"/>
    <n v="0.9"/>
    <n v="31.8"/>
    <n v="70.5"/>
  </r>
  <r>
    <x v="2"/>
    <x v="0"/>
    <x v="5"/>
    <x v="0"/>
    <n v="1005"/>
    <n v="409"/>
    <n v="33076"/>
    <n v="1802272"/>
    <n v="183357768"/>
    <n v="0.2"/>
    <n v="0.6"/>
    <n v="32.9"/>
    <n v="80.900000000000006"/>
  </r>
  <r>
    <x v="2"/>
    <x v="0"/>
    <x v="5"/>
    <x v="1"/>
    <n v="2413"/>
    <n v="1024"/>
    <n v="81214"/>
    <n v="1802272"/>
    <n v="183357768"/>
    <n v="0.6"/>
    <n v="1.3"/>
    <n v="33.700000000000003"/>
    <n v="79.3"/>
  </r>
  <r>
    <x v="2"/>
    <x v="0"/>
    <x v="6"/>
    <x v="0"/>
    <n v="770"/>
    <n v="315"/>
    <n v="25751"/>
    <n v="639949"/>
    <n v="68685706"/>
    <n v="0.5"/>
    <n v="1.2"/>
    <n v="33.4"/>
    <n v="81.7"/>
  </r>
  <r>
    <x v="2"/>
    <x v="0"/>
    <x v="6"/>
    <x v="1"/>
    <n v="440"/>
    <n v="174"/>
    <n v="14961"/>
    <n v="639949"/>
    <n v="68685706"/>
    <n v="0.3"/>
    <n v="0.7"/>
    <n v="34"/>
    <n v="86"/>
  </r>
  <r>
    <x v="2"/>
    <x v="1"/>
    <x v="0"/>
    <x v="0"/>
    <n v="0"/>
    <n v="0"/>
    <n v="0"/>
    <n v="216408"/>
    <n v="20647261"/>
    <n v="0"/>
    <n v="0"/>
    <n v="0"/>
    <n v="0"/>
  </r>
  <r>
    <x v="2"/>
    <x v="1"/>
    <x v="0"/>
    <x v="1"/>
    <n v="0"/>
    <n v="0"/>
    <n v="0"/>
    <n v="216408"/>
    <n v="20647261"/>
    <n v="0"/>
    <n v="0"/>
    <n v="0"/>
    <n v="0"/>
  </r>
  <r>
    <x v="2"/>
    <x v="1"/>
    <x v="1"/>
    <x v="0"/>
    <n v="0"/>
    <n v="0"/>
    <n v="0"/>
    <n v="283841"/>
    <n v="28540638"/>
    <n v="0"/>
    <n v="0"/>
    <n v="0"/>
    <n v="0"/>
  </r>
  <r>
    <x v="2"/>
    <x v="1"/>
    <x v="1"/>
    <x v="1"/>
    <n v="0"/>
    <n v="0"/>
    <n v="0"/>
    <n v="283841"/>
    <n v="28540638"/>
    <n v="0"/>
    <n v="0"/>
    <n v="0"/>
    <n v="0"/>
  </r>
  <r>
    <x v="2"/>
    <x v="1"/>
    <x v="2"/>
    <x v="0"/>
    <n v="0"/>
    <n v="0"/>
    <n v="0"/>
    <n v="583769"/>
    <n v="59389333"/>
    <n v="0"/>
    <n v="0"/>
    <n v="0"/>
    <n v="0"/>
  </r>
  <r>
    <x v="2"/>
    <x v="1"/>
    <x v="2"/>
    <x v="1"/>
    <n v="29"/>
    <n v="13"/>
    <n v="1110"/>
    <n v="583769"/>
    <n v="59389333"/>
    <n v="0"/>
    <n v="0"/>
    <n v="38.299999999999997"/>
    <n v="85.4"/>
  </r>
  <r>
    <x v="2"/>
    <x v="1"/>
    <x v="3"/>
    <x v="0"/>
    <n v="2"/>
    <n v="1"/>
    <n v="60"/>
    <n v="221690"/>
    <n v="22070212"/>
    <n v="0"/>
    <n v="0"/>
    <n v="30"/>
    <n v="60"/>
  </r>
  <r>
    <x v="2"/>
    <x v="1"/>
    <x v="3"/>
    <x v="1"/>
    <n v="45"/>
    <n v="20"/>
    <n v="1422"/>
    <n v="221690"/>
    <n v="22070212"/>
    <n v="0.1"/>
    <n v="0.2"/>
    <n v="31.6"/>
    <n v="71.099999999999994"/>
  </r>
  <r>
    <x v="2"/>
    <x v="1"/>
    <x v="4"/>
    <x v="0"/>
    <n v="411"/>
    <n v="152"/>
    <n v="13403"/>
    <n v="1881980"/>
    <n v="183031135"/>
    <n v="0.1"/>
    <n v="0.2"/>
    <n v="32.6"/>
    <n v="88.2"/>
  </r>
  <r>
    <x v="2"/>
    <x v="1"/>
    <x v="4"/>
    <x v="1"/>
    <n v="912"/>
    <n v="387"/>
    <n v="28631"/>
    <n v="1881980"/>
    <n v="183031135"/>
    <n v="0.2"/>
    <n v="0.5"/>
    <n v="31.4"/>
    <n v="74"/>
  </r>
  <r>
    <x v="2"/>
    <x v="1"/>
    <x v="5"/>
    <x v="0"/>
    <n v="4110"/>
    <n v="1562"/>
    <n v="136114"/>
    <n v="1724824"/>
    <n v="175514033"/>
    <n v="0.9"/>
    <n v="2.4"/>
    <n v="33.1"/>
    <n v="87.1"/>
  </r>
  <r>
    <x v="2"/>
    <x v="1"/>
    <x v="5"/>
    <x v="1"/>
    <n v="1240"/>
    <n v="510"/>
    <n v="41163"/>
    <n v="1724824"/>
    <n v="175514033"/>
    <n v="0.3"/>
    <n v="0.7"/>
    <n v="33.200000000000003"/>
    <n v="80.7"/>
  </r>
  <r>
    <x v="2"/>
    <x v="1"/>
    <x v="6"/>
    <x v="0"/>
    <n v="1566"/>
    <n v="642"/>
    <n v="54781"/>
    <n v="517887"/>
    <n v="55211243"/>
    <n v="1.2"/>
    <n v="3"/>
    <n v="35"/>
    <n v="85.3"/>
  </r>
  <r>
    <x v="2"/>
    <x v="1"/>
    <x v="6"/>
    <x v="1"/>
    <n v="257"/>
    <n v="95"/>
    <n v="9465"/>
    <n v="517887"/>
    <n v="55211243"/>
    <n v="0.2"/>
    <n v="0.5"/>
    <n v="36.799999999999997"/>
    <n v="99.6"/>
  </r>
  <r>
    <x v="0"/>
    <x v="0"/>
    <x v="0"/>
    <x v="0"/>
    <n v="0"/>
    <n v="0"/>
    <n v="0"/>
    <n v="1314"/>
    <n v="295722"/>
    <n v="0"/>
    <n v="0"/>
    <n v="0"/>
    <n v="0"/>
  </r>
  <r>
    <x v="0"/>
    <x v="0"/>
    <x v="0"/>
    <x v="1"/>
    <n v="0"/>
    <n v="0"/>
    <n v="0"/>
    <n v="1314"/>
    <n v="295722"/>
    <n v="0"/>
    <n v="0"/>
    <n v="0"/>
    <n v="0"/>
  </r>
  <r>
    <x v="0"/>
    <x v="0"/>
    <x v="1"/>
    <x v="0"/>
    <n v="0"/>
    <n v="0"/>
    <n v="0"/>
    <n v="1753"/>
    <n v="491636"/>
    <n v="0"/>
    <n v="0"/>
    <n v="0"/>
    <n v="0"/>
  </r>
  <r>
    <x v="0"/>
    <x v="0"/>
    <x v="1"/>
    <x v="1"/>
    <n v="0"/>
    <n v="0"/>
    <n v="0"/>
    <n v="1753"/>
    <n v="491636"/>
    <n v="0"/>
    <n v="0"/>
    <n v="0"/>
    <n v="0"/>
  </r>
  <r>
    <x v="0"/>
    <x v="0"/>
    <x v="2"/>
    <x v="0"/>
    <n v="0"/>
    <n v="0"/>
    <n v="0"/>
    <n v="3832"/>
    <n v="1066379"/>
    <n v="0"/>
    <n v="0"/>
    <n v="0"/>
    <n v="0"/>
  </r>
  <r>
    <x v="0"/>
    <x v="0"/>
    <x v="2"/>
    <x v="1"/>
    <n v="0"/>
    <n v="0"/>
    <n v="0"/>
    <n v="3832"/>
    <n v="1066379"/>
    <n v="0"/>
    <n v="0"/>
    <n v="0"/>
    <n v="0"/>
  </r>
  <r>
    <x v="0"/>
    <x v="0"/>
    <x v="3"/>
    <x v="0"/>
    <n v="0"/>
    <n v="0"/>
    <n v="0"/>
    <n v="1476"/>
    <n v="392647"/>
    <n v="0"/>
    <n v="0"/>
    <n v="0"/>
    <n v="0"/>
  </r>
  <r>
    <x v="0"/>
    <x v="0"/>
    <x v="3"/>
    <x v="1"/>
    <n v="0"/>
    <n v="0"/>
    <n v="0"/>
    <n v="1476"/>
    <n v="392647"/>
    <n v="0"/>
    <n v="0"/>
    <n v="0"/>
    <n v="0"/>
  </r>
  <r>
    <x v="0"/>
    <x v="0"/>
    <x v="4"/>
    <x v="0"/>
    <n v="0"/>
    <n v="0"/>
    <n v="0"/>
    <n v="9778"/>
    <n v="2507388"/>
    <n v="0"/>
    <n v="0"/>
    <n v="0"/>
    <n v="0"/>
  </r>
  <r>
    <x v="0"/>
    <x v="0"/>
    <x v="4"/>
    <x v="1"/>
    <n v="0"/>
    <n v="0"/>
    <n v="0"/>
    <n v="9778"/>
    <n v="2507388"/>
    <n v="0"/>
    <n v="0"/>
    <n v="0"/>
    <n v="0"/>
  </r>
  <r>
    <x v="0"/>
    <x v="0"/>
    <x v="5"/>
    <x v="0"/>
    <n v="0"/>
    <n v="0"/>
    <n v="0"/>
    <n v="11997"/>
    <n v="3477815"/>
    <n v="0"/>
    <n v="0"/>
    <n v="0"/>
    <n v="0"/>
  </r>
  <r>
    <x v="0"/>
    <x v="0"/>
    <x v="5"/>
    <x v="1"/>
    <n v="0"/>
    <n v="0"/>
    <n v="0"/>
    <n v="11997"/>
    <n v="3477815"/>
    <n v="0"/>
    <n v="0"/>
    <n v="0"/>
    <n v="0"/>
  </r>
  <r>
    <x v="0"/>
    <x v="0"/>
    <x v="6"/>
    <x v="0"/>
    <n v="11"/>
    <n v="3"/>
    <n v="330"/>
    <n v="16329"/>
    <n v="5110009"/>
    <n v="0.2"/>
    <n v="0.7"/>
    <n v="30"/>
    <n v="110"/>
  </r>
  <r>
    <x v="0"/>
    <x v="0"/>
    <x v="6"/>
    <x v="1"/>
    <n v="0"/>
    <n v="0"/>
    <n v="0"/>
    <n v="16329"/>
    <n v="5110009"/>
    <n v="0"/>
    <n v="0"/>
    <n v="0"/>
    <n v="0"/>
  </r>
  <r>
    <x v="0"/>
    <x v="1"/>
    <x v="0"/>
    <x v="0"/>
    <n v="0"/>
    <n v="0"/>
    <n v="0"/>
    <n v="1467"/>
    <n v="330975"/>
    <n v="0"/>
    <n v="0"/>
    <n v="0"/>
    <n v="0"/>
  </r>
  <r>
    <x v="0"/>
    <x v="1"/>
    <x v="0"/>
    <x v="1"/>
    <n v="0"/>
    <n v="0"/>
    <n v="0"/>
    <n v="1467"/>
    <n v="330975"/>
    <n v="0"/>
    <n v="0"/>
    <n v="0"/>
    <n v="0"/>
  </r>
  <r>
    <x v="0"/>
    <x v="1"/>
    <x v="1"/>
    <x v="0"/>
    <n v="0"/>
    <n v="0"/>
    <n v="0"/>
    <n v="1801"/>
    <n v="491126"/>
    <n v="0"/>
    <n v="0"/>
    <n v="0"/>
    <n v="0"/>
  </r>
  <r>
    <x v="0"/>
    <x v="1"/>
    <x v="1"/>
    <x v="1"/>
    <n v="0"/>
    <n v="0"/>
    <n v="0"/>
    <n v="1801"/>
    <n v="491126"/>
    <n v="0"/>
    <n v="0"/>
    <n v="0"/>
    <n v="0"/>
  </r>
  <r>
    <x v="0"/>
    <x v="1"/>
    <x v="2"/>
    <x v="0"/>
    <n v="0"/>
    <n v="0"/>
    <n v="0"/>
    <n v="3995"/>
    <n v="1111157"/>
    <n v="0"/>
    <n v="0"/>
    <n v="0"/>
    <n v="0"/>
  </r>
  <r>
    <x v="0"/>
    <x v="1"/>
    <x v="2"/>
    <x v="1"/>
    <n v="0"/>
    <n v="0"/>
    <n v="0"/>
    <n v="3995"/>
    <n v="1111157"/>
    <n v="0"/>
    <n v="0"/>
    <n v="0"/>
    <n v="0"/>
  </r>
  <r>
    <x v="0"/>
    <x v="1"/>
    <x v="3"/>
    <x v="0"/>
    <n v="0"/>
    <n v="0"/>
    <n v="0"/>
    <n v="1436"/>
    <n v="394440"/>
    <n v="0"/>
    <n v="0"/>
    <n v="0"/>
    <n v="0"/>
  </r>
  <r>
    <x v="0"/>
    <x v="1"/>
    <x v="3"/>
    <x v="1"/>
    <n v="0"/>
    <n v="0"/>
    <n v="0"/>
    <n v="1436"/>
    <n v="394440"/>
    <n v="0"/>
    <n v="0"/>
    <n v="0"/>
    <n v="0"/>
  </r>
  <r>
    <x v="0"/>
    <x v="1"/>
    <x v="4"/>
    <x v="0"/>
    <n v="0"/>
    <n v="0"/>
    <n v="0"/>
    <n v="7998"/>
    <n v="2103164"/>
    <n v="0"/>
    <n v="0"/>
    <n v="0"/>
    <n v="0"/>
  </r>
  <r>
    <x v="0"/>
    <x v="1"/>
    <x v="4"/>
    <x v="1"/>
    <n v="0"/>
    <n v="0"/>
    <n v="0"/>
    <n v="7998"/>
    <n v="2103164"/>
    <n v="0"/>
    <n v="0"/>
    <n v="0"/>
    <n v="0"/>
  </r>
  <r>
    <x v="0"/>
    <x v="1"/>
    <x v="5"/>
    <x v="0"/>
    <n v="12"/>
    <n v="2"/>
    <n v="360"/>
    <n v="9997"/>
    <n v="2905321"/>
    <n v="0.2"/>
    <n v="1.2"/>
    <n v="30"/>
    <n v="180"/>
  </r>
  <r>
    <x v="0"/>
    <x v="1"/>
    <x v="5"/>
    <x v="1"/>
    <n v="0"/>
    <n v="0"/>
    <n v="0"/>
    <n v="9997"/>
    <n v="2905321"/>
    <n v="0"/>
    <n v="0"/>
    <n v="0"/>
    <n v="0"/>
  </r>
  <r>
    <x v="0"/>
    <x v="1"/>
    <x v="6"/>
    <x v="0"/>
    <n v="17"/>
    <n v="4"/>
    <n v="510"/>
    <n v="11688"/>
    <n v="3593129"/>
    <n v="0.3"/>
    <n v="1.5"/>
    <n v="30"/>
    <n v="127.5"/>
  </r>
  <r>
    <x v="0"/>
    <x v="1"/>
    <x v="6"/>
    <x v="1"/>
    <n v="0"/>
    <n v="0"/>
    <n v="0"/>
    <n v="11688"/>
    <n v="3593129"/>
    <n v="0"/>
    <n v="0"/>
    <n v="0"/>
    <n v="0"/>
  </r>
  <r>
    <x v="1"/>
    <x v="0"/>
    <x v="0"/>
    <x v="0"/>
    <n v="0"/>
    <n v="0"/>
    <n v="0"/>
    <n v="1015"/>
    <n v="161386"/>
    <n v="0"/>
    <n v="0"/>
    <n v="0"/>
    <n v="0"/>
  </r>
  <r>
    <x v="1"/>
    <x v="0"/>
    <x v="0"/>
    <x v="1"/>
    <n v="0"/>
    <n v="0"/>
    <n v="0"/>
    <n v="1015"/>
    <n v="161386"/>
    <n v="0"/>
    <n v="0"/>
    <n v="0"/>
    <n v="0"/>
  </r>
  <r>
    <x v="1"/>
    <x v="0"/>
    <x v="1"/>
    <x v="0"/>
    <n v="0"/>
    <n v="0"/>
    <n v="0"/>
    <n v="1614"/>
    <n v="276333"/>
    <n v="0"/>
    <n v="0"/>
    <n v="0"/>
    <n v="0"/>
  </r>
  <r>
    <x v="1"/>
    <x v="0"/>
    <x v="1"/>
    <x v="1"/>
    <n v="0"/>
    <n v="0"/>
    <n v="0"/>
    <n v="1614"/>
    <n v="276333"/>
    <n v="0"/>
    <n v="0"/>
    <n v="0"/>
    <n v="0"/>
  </r>
  <r>
    <x v="1"/>
    <x v="0"/>
    <x v="2"/>
    <x v="0"/>
    <n v="0"/>
    <n v="0"/>
    <n v="0"/>
    <n v="3682"/>
    <n v="618232"/>
    <n v="0"/>
    <n v="0"/>
    <n v="0"/>
    <n v="0"/>
  </r>
  <r>
    <x v="1"/>
    <x v="0"/>
    <x v="2"/>
    <x v="1"/>
    <n v="0"/>
    <n v="0"/>
    <n v="0"/>
    <n v="3682"/>
    <n v="618232"/>
    <n v="0"/>
    <n v="0"/>
    <n v="0"/>
    <n v="0"/>
  </r>
  <r>
    <x v="1"/>
    <x v="0"/>
    <x v="3"/>
    <x v="0"/>
    <n v="0"/>
    <n v="0"/>
    <n v="0"/>
    <n v="1481"/>
    <n v="229324"/>
    <n v="0"/>
    <n v="0"/>
    <n v="0"/>
    <n v="0"/>
  </r>
  <r>
    <x v="1"/>
    <x v="0"/>
    <x v="3"/>
    <x v="1"/>
    <n v="0"/>
    <n v="0"/>
    <n v="0"/>
    <n v="1481"/>
    <n v="229324"/>
    <n v="0"/>
    <n v="0"/>
    <n v="0"/>
    <n v="0"/>
  </r>
  <r>
    <x v="1"/>
    <x v="0"/>
    <x v="4"/>
    <x v="0"/>
    <n v="2"/>
    <n v="2"/>
    <n v="60"/>
    <n v="10792"/>
    <n v="1600410"/>
    <n v="0.2"/>
    <n v="0.2"/>
    <n v="30"/>
    <n v="30"/>
  </r>
  <r>
    <x v="1"/>
    <x v="0"/>
    <x v="4"/>
    <x v="1"/>
    <n v="3"/>
    <n v="1"/>
    <n v="90"/>
    <n v="10792"/>
    <n v="1600410"/>
    <n v="0.1"/>
    <n v="0.3"/>
    <n v="30"/>
    <n v="90"/>
  </r>
  <r>
    <x v="1"/>
    <x v="0"/>
    <x v="5"/>
    <x v="0"/>
    <n v="2"/>
    <n v="1"/>
    <n v="75"/>
    <n v="14935"/>
    <n v="2178846"/>
    <n v="0.1"/>
    <n v="0.1"/>
    <n v="37.5"/>
    <n v="75"/>
  </r>
  <r>
    <x v="1"/>
    <x v="0"/>
    <x v="5"/>
    <x v="1"/>
    <n v="4"/>
    <n v="2"/>
    <n v="180"/>
    <n v="14935"/>
    <n v="2178846"/>
    <n v="0.1"/>
    <n v="0.3"/>
    <n v="45"/>
    <n v="90"/>
  </r>
  <r>
    <x v="1"/>
    <x v="0"/>
    <x v="6"/>
    <x v="0"/>
    <n v="15"/>
    <n v="4"/>
    <n v="450"/>
    <n v="16377"/>
    <n v="3080899"/>
    <n v="0.2"/>
    <n v="0.9"/>
    <n v="30"/>
    <n v="112.5"/>
  </r>
  <r>
    <x v="1"/>
    <x v="0"/>
    <x v="6"/>
    <x v="1"/>
    <n v="0"/>
    <n v="0"/>
    <n v="0"/>
    <n v="16377"/>
    <n v="3080899"/>
    <n v="0"/>
    <n v="0"/>
    <n v="0"/>
    <n v="0"/>
  </r>
  <r>
    <x v="1"/>
    <x v="1"/>
    <x v="0"/>
    <x v="0"/>
    <n v="0"/>
    <n v="0"/>
    <n v="0"/>
    <n v="1156"/>
    <n v="183443"/>
    <n v="0"/>
    <n v="0"/>
    <n v="0"/>
    <n v="0"/>
  </r>
  <r>
    <x v="1"/>
    <x v="1"/>
    <x v="0"/>
    <x v="1"/>
    <n v="0"/>
    <n v="0"/>
    <n v="0"/>
    <n v="1156"/>
    <n v="183443"/>
    <n v="0"/>
    <n v="0"/>
    <n v="0"/>
    <n v="0"/>
  </r>
  <r>
    <x v="1"/>
    <x v="1"/>
    <x v="1"/>
    <x v="0"/>
    <n v="0"/>
    <n v="0"/>
    <n v="0"/>
    <n v="1669"/>
    <n v="284434"/>
    <n v="0"/>
    <n v="0"/>
    <n v="0"/>
    <n v="0"/>
  </r>
  <r>
    <x v="1"/>
    <x v="1"/>
    <x v="1"/>
    <x v="1"/>
    <n v="0"/>
    <n v="0"/>
    <n v="0"/>
    <n v="1669"/>
    <n v="284434"/>
    <n v="0"/>
    <n v="0"/>
    <n v="0"/>
    <n v="0"/>
  </r>
  <r>
    <x v="1"/>
    <x v="1"/>
    <x v="2"/>
    <x v="0"/>
    <n v="0"/>
    <n v="0"/>
    <n v="0"/>
    <n v="3843"/>
    <n v="652562"/>
    <n v="0"/>
    <n v="0"/>
    <n v="0"/>
    <n v="0"/>
  </r>
  <r>
    <x v="1"/>
    <x v="1"/>
    <x v="2"/>
    <x v="1"/>
    <n v="0"/>
    <n v="0"/>
    <n v="0"/>
    <n v="3843"/>
    <n v="652562"/>
    <n v="0"/>
    <n v="0"/>
    <n v="0"/>
    <n v="0"/>
  </r>
  <r>
    <x v="1"/>
    <x v="1"/>
    <x v="3"/>
    <x v="0"/>
    <n v="0"/>
    <n v="0"/>
    <n v="0"/>
    <n v="1446"/>
    <n v="230269"/>
    <n v="0"/>
    <n v="0"/>
    <n v="0"/>
    <n v="0"/>
  </r>
  <r>
    <x v="1"/>
    <x v="1"/>
    <x v="3"/>
    <x v="1"/>
    <n v="0"/>
    <n v="0"/>
    <n v="0"/>
    <n v="1446"/>
    <n v="230269"/>
    <n v="0"/>
    <n v="0"/>
    <n v="0"/>
    <n v="0"/>
  </r>
  <r>
    <x v="1"/>
    <x v="1"/>
    <x v="4"/>
    <x v="0"/>
    <n v="0"/>
    <n v="0"/>
    <n v="0"/>
    <n v="8767"/>
    <n v="1312743"/>
    <n v="0"/>
    <n v="0"/>
    <n v="0"/>
    <n v="0"/>
  </r>
  <r>
    <x v="1"/>
    <x v="1"/>
    <x v="4"/>
    <x v="1"/>
    <n v="0"/>
    <n v="0"/>
    <n v="0"/>
    <n v="8767"/>
    <n v="1312743"/>
    <n v="0"/>
    <n v="0"/>
    <n v="0"/>
    <n v="0"/>
  </r>
  <r>
    <x v="1"/>
    <x v="1"/>
    <x v="5"/>
    <x v="0"/>
    <n v="7"/>
    <n v="5"/>
    <n v="210"/>
    <n v="12405"/>
    <n v="1796485"/>
    <n v="0.4"/>
    <n v="0.6"/>
    <n v="30"/>
    <n v="42"/>
  </r>
  <r>
    <x v="1"/>
    <x v="1"/>
    <x v="5"/>
    <x v="1"/>
    <n v="3"/>
    <n v="1"/>
    <n v="90"/>
    <n v="12405"/>
    <n v="1796485"/>
    <n v="0.1"/>
    <n v="0.2"/>
    <n v="30"/>
    <n v="90"/>
  </r>
  <r>
    <x v="1"/>
    <x v="1"/>
    <x v="6"/>
    <x v="0"/>
    <n v="31"/>
    <n v="7"/>
    <n v="1050"/>
    <n v="11734"/>
    <n v="2174234"/>
    <n v="0.6"/>
    <n v="2.6"/>
    <n v="33.9"/>
    <n v="150"/>
  </r>
  <r>
    <x v="1"/>
    <x v="1"/>
    <x v="6"/>
    <x v="1"/>
    <n v="0"/>
    <n v="0"/>
    <n v="0"/>
    <n v="11734"/>
    <n v="2174234"/>
    <n v="0"/>
    <n v="0"/>
    <n v="0"/>
    <n v="0"/>
  </r>
  <r>
    <x v="2"/>
    <x v="0"/>
    <x v="0"/>
    <x v="0"/>
    <n v="0"/>
    <n v="0"/>
    <n v="0"/>
    <n v="0"/>
    <n v="0"/>
    <n v="0"/>
    <n v="0"/>
    <n v="0"/>
    <n v="0"/>
  </r>
  <r>
    <x v="2"/>
    <x v="0"/>
    <x v="0"/>
    <x v="1"/>
    <n v="0"/>
    <n v="0"/>
    <n v="0"/>
    <n v="0"/>
    <n v="0"/>
    <n v="0"/>
    <n v="0"/>
    <n v="0"/>
    <n v="0"/>
  </r>
  <r>
    <x v="2"/>
    <x v="0"/>
    <x v="1"/>
    <x v="0"/>
    <n v="0"/>
    <n v="0"/>
    <n v="0"/>
    <n v="0"/>
    <n v="0"/>
    <n v="0"/>
    <n v="0"/>
    <n v="0"/>
    <n v="0"/>
  </r>
  <r>
    <x v="2"/>
    <x v="0"/>
    <x v="1"/>
    <x v="1"/>
    <n v="0"/>
    <n v="0"/>
    <n v="0"/>
    <n v="0"/>
    <n v="0"/>
    <n v="0"/>
    <n v="0"/>
    <n v="0"/>
    <n v="0"/>
  </r>
  <r>
    <x v="2"/>
    <x v="0"/>
    <x v="2"/>
    <x v="0"/>
    <n v="0"/>
    <n v="0"/>
    <n v="0"/>
    <n v="0"/>
    <n v="0"/>
    <n v="0"/>
    <n v="0"/>
    <n v="0"/>
    <n v="0"/>
  </r>
  <r>
    <x v="2"/>
    <x v="0"/>
    <x v="2"/>
    <x v="1"/>
    <n v="0"/>
    <n v="0"/>
    <n v="0"/>
    <n v="0"/>
    <n v="0"/>
    <n v="0"/>
    <n v="0"/>
    <n v="0"/>
    <n v="0"/>
  </r>
  <r>
    <x v="2"/>
    <x v="0"/>
    <x v="3"/>
    <x v="0"/>
    <n v="0"/>
    <n v="0"/>
    <n v="0"/>
    <n v="0"/>
    <n v="0"/>
    <n v="0"/>
    <n v="0"/>
    <n v="0"/>
    <n v="0"/>
  </r>
  <r>
    <x v="2"/>
    <x v="0"/>
    <x v="3"/>
    <x v="1"/>
    <n v="0"/>
    <n v="0"/>
    <n v="0"/>
    <n v="0"/>
    <n v="0"/>
    <n v="0"/>
    <n v="0"/>
    <n v="0"/>
    <n v="0"/>
  </r>
  <r>
    <x v="2"/>
    <x v="0"/>
    <x v="4"/>
    <x v="0"/>
    <n v="0"/>
    <n v="0"/>
    <n v="0"/>
    <n v="0"/>
    <n v="0"/>
    <n v="0"/>
    <n v="0"/>
    <n v="0"/>
    <n v="0"/>
  </r>
  <r>
    <x v="2"/>
    <x v="0"/>
    <x v="4"/>
    <x v="1"/>
    <n v="0"/>
    <n v="0"/>
    <n v="0"/>
    <n v="0"/>
    <n v="0"/>
    <n v="0"/>
    <n v="0"/>
    <n v="0"/>
    <n v="0"/>
  </r>
  <r>
    <x v="2"/>
    <x v="0"/>
    <x v="5"/>
    <x v="0"/>
    <n v="0"/>
    <n v="0"/>
    <n v="0"/>
    <n v="0"/>
    <n v="0"/>
    <n v="0"/>
    <n v="0"/>
    <n v="0"/>
    <n v="0"/>
  </r>
  <r>
    <x v="2"/>
    <x v="0"/>
    <x v="5"/>
    <x v="1"/>
    <n v="0"/>
    <n v="0"/>
    <n v="0"/>
    <n v="0"/>
    <n v="0"/>
    <n v="0"/>
    <n v="0"/>
    <n v="0"/>
    <n v="0"/>
  </r>
  <r>
    <x v="2"/>
    <x v="0"/>
    <x v="6"/>
    <x v="0"/>
    <n v="0"/>
    <n v="0"/>
    <n v="0"/>
    <n v="0"/>
    <n v="0"/>
    <n v="0"/>
    <n v="0"/>
    <n v="0"/>
    <n v="0"/>
  </r>
  <r>
    <x v="2"/>
    <x v="0"/>
    <x v="6"/>
    <x v="1"/>
    <n v="0"/>
    <n v="0"/>
    <n v="0"/>
    <n v="0"/>
    <n v="0"/>
    <n v="0"/>
    <n v="0"/>
    <n v="0"/>
    <n v="0"/>
  </r>
  <r>
    <x v="2"/>
    <x v="1"/>
    <x v="0"/>
    <x v="0"/>
    <n v="0"/>
    <n v="0"/>
    <n v="0"/>
    <n v="0"/>
    <n v="0"/>
    <n v="0"/>
    <n v="0"/>
    <n v="0"/>
    <n v="0"/>
  </r>
  <r>
    <x v="2"/>
    <x v="1"/>
    <x v="0"/>
    <x v="1"/>
    <n v="0"/>
    <n v="0"/>
    <n v="0"/>
    <n v="0"/>
    <n v="0"/>
    <n v="0"/>
    <n v="0"/>
    <n v="0"/>
    <n v="0"/>
  </r>
  <r>
    <x v="2"/>
    <x v="1"/>
    <x v="1"/>
    <x v="0"/>
    <n v="0"/>
    <n v="0"/>
    <n v="0"/>
    <n v="0"/>
    <n v="0"/>
    <n v="0"/>
    <n v="0"/>
    <n v="0"/>
    <n v="0"/>
  </r>
  <r>
    <x v="2"/>
    <x v="1"/>
    <x v="1"/>
    <x v="1"/>
    <n v="0"/>
    <n v="0"/>
    <n v="0"/>
    <n v="0"/>
    <n v="0"/>
    <n v="0"/>
    <n v="0"/>
    <n v="0"/>
    <n v="0"/>
  </r>
  <r>
    <x v="2"/>
    <x v="1"/>
    <x v="2"/>
    <x v="0"/>
    <n v="0"/>
    <n v="0"/>
    <n v="0"/>
    <n v="0"/>
    <n v="0"/>
    <n v="0"/>
    <n v="0"/>
    <n v="0"/>
    <n v="0"/>
  </r>
  <r>
    <x v="2"/>
    <x v="1"/>
    <x v="2"/>
    <x v="1"/>
    <n v="0"/>
    <n v="0"/>
    <n v="0"/>
    <n v="0"/>
    <n v="0"/>
    <n v="0"/>
    <n v="0"/>
    <n v="0"/>
    <n v="0"/>
  </r>
  <r>
    <x v="2"/>
    <x v="1"/>
    <x v="3"/>
    <x v="0"/>
    <n v="0"/>
    <n v="0"/>
    <n v="0"/>
    <n v="0"/>
    <n v="0"/>
    <n v="0"/>
    <n v="0"/>
    <n v="0"/>
    <n v="0"/>
  </r>
  <r>
    <x v="2"/>
    <x v="1"/>
    <x v="3"/>
    <x v="1"/>
    <n v="0"/>
    <n v="0"/>
    <n v="0"/>
    <n v="0"/>
    <n v="0"/>
    <n v="0"/>
    <n v="0"/>
    <n v="0"/>
    <n v="0"/>
  </r>
  <r>
    <x v="2"/>
    <x v="1"/>
    <x v="4"/>
    <x v="0"/>
    <n v="0"/>
    <n v="0"/>
    <n v="0"/>
    <n v="0"/>
    <n v="0"/>
    <n v="0"/>
    <n v="0"/>
    <n v="0"/>
    <n v="0"/>
  </r>
  <r>
    <x v="2"/>
    <x v="1"/>
    <x v="4"/>
    <x v="1"/>
    <n v="0"/>
    <n v="0"/>
    <n v="0"/>
    <n v="0"/>
    <n v="0"/>
    <n v="0"/>
    <n v="0"/>
    <n v="0"/>
    <n v="0"/>
  </r>
  <r>
    <x v="2"/>
    <x v="1"/>
    <x v="5"/>
    <x v="0"/>
    <n v="0"/>
    <n v="0"/>
    <n v="0"/>
    <n v="0"/>
    <n v="0"/>
    <n v="0"/>
    <n v="0"/>
    <n v="0"/>
    <n v="0"/>
  </r>
  <r>
    <x v="2"/>
    <x v="1"/>
    <x v="5"/>
    <x v="1"/>
    <n v="0"/>
    <n v="0"/>
    <n v="0"/>
    <n v="0"/>
    <n v="0"/>
    <n v="0"/>
    <n v="0"/>
    <n v="0"/>
    <n v="0"/>
  </r>
  <r>
    <x v="2"/>
    <x v="1"/>
    <x v="6"/>
    <x v="0"/>
    <n v="0"/>
    <n v="0"/>
    <n v="0"/>
    <n v="0"/>
    <n v="0"/>
    <n v="0"/>
    <n v="0"/>
    <n v="0"/>
    <n v="0"/>
  </r>
  <r>
    <x v="2"/>
    <x v="1"/>
    <x v="6"/>
    <x v="1"/>
    <n v="0"/>
    <n v="0"/>
    <n v="0"/>
    <n v="0"/>
    <n v="0"/>
    <n v="0"/>
    <n v="0"/>
    <n v="0"/>
    <n v="0"/>
  </r>
  <r>
    <x v="0"/>
    <x v="0"/>
    <x v="0"/>
    <x v="0"/>
    <n v="0"/>
    <n v="0"/>
    <n v="0"/>
    <n v="13165"/>
    <n v="3395171"/>
    <n v="0"/>
    <n v="0"/>
    <n v="0"/>
    <n v="0"/>
  </r>
  <r>
    <x v="0"/>
    <x v="0"/>
    <x v="0"/>
    <x v="1"/>
    <n v="0"/>
    <n v="0"/>
    <n v="0"/>
    <n v="13165"/>
    <n v="3395171"/>
    <n v="0"/>
    <n v="0"/>
    <n v="0"/>
    <n v="0"/>
  </r>
  <r>
    <x v="0"/>
    <x v="0"/>
    <x v="1"/>
    <x v="0"/>
    <n v="0"/>
    <n v="0"/>
    <n v="0"/>
    <n v="14214"/>
    <n v="4318067"/>
    <n v="0"/>
    <n v="0"/>
    <n v="0"/>
    <n v="0"/>
  </r>
  <r>
    <x v="0"/>
    <x v="0"/>
    <x v="1"/>
    <x v="1"/>
    <n v="0"/>
    <n v="0"/>
    <n v="0"/>
    <n v="14214"/>
    <n v="4318067"/>
    <n v="0"/>
    <n v="0"/>
    <n v="0"/>
    <n v="0"/>
  </r>
  <r>
    <x v="0"/>
    <x v="0"/>
    <x v="2"/>
    <x v="0"/>
    <n v="0"/>
    <n v="0"/>
    <n v="0"/>
    <n v="29787"/>
    <n v="9280419"/>
    <n v="0"/>
    <n v="0"/>
    <n v="0"/>
    <n v="0"/>
  </r>
  <r>
    <x v="0"/>
    <x v="0"/>
    <x v="2"/>
    <x v="1"/>
    <n v="0"/>
    <n v="0"/>
    <n v="0"/>
    <n v="29787"/>
    <n v="9280419"/>
    <n v="0"/>
    <n v="0"/>
    <n v="0"/>
    <n v="0"/>
  </r>
  <r>
    <x v="0"/>
    <x v="0"/>
    <x v="3"/>
    <x v="0"/>
    <n v="0"/>
    <n v="0"/>
    <n v="0"/>
    <n v="10338"/>
    <n v="3101514"/>
    <n v="0"/>
    <n v="0"/>
    <n v="0"/>
    <n v="0"/>
  </r>
  <r>
    <x v="0"/>
    <x v="0"/>
    <x v="3"/>
    <x v="1"/>
    <n v="0"/>
    <n v="0"/>
    <n v="0"/>
    <n v="10338"/>
    <n v="3101514"/>
    <n v="0"/>
    <n v="0"/>
    <n v="0"/>
    <n v="0"/>
  </r>
  <r>
    <x v="0"/>
    <x v="0"/>
    <x v="4"/>
    <x v="0"/>
    <n v="0"/>
    <n v="0"/>
    <n v="0"/>
    <n v="87509"/>
    <n v="24999535"/>
    <n v="0"/>
    <n v="0"/>
    <n v="0"/>
    <n v="0"/>
  </r>
  <r>
    <x v="0"/>
    <x v="0"/>
    <x v="4"/>
    <x v="1"/>
    <n v="0"/>
    <n v="0"/>
    <n v="0"/>
    <n v="87509"/>
    <n v="24999535"/>
    <n v="0"/>
    <n v="0"/>
    <n v="0"/>
    <n v="0"/>
  </r>
  <r>
    <x v="0"/>
    <x v="0"/>
    <x v="5"/>
    <x v="0"/>
    <n v="0"/>
    <n v="0"/>
    <n v="0"/>
    <n v="79601"/>
    <n v="25143633"/>
    <n v="0"/>
    <n v="0"/>
    <n v="0"/>
    <n v="0"/>
  </r>
  <r>
    <x v="0"/>
    <x v="0"/>
    <x v="5"/>
    <x v="1"/>
    <n v="0"/>
    <n v="0"/>
    <n v="0"/>
    <n v="79601"/>
    <n v="25143633"/>
    <n v="0"/>
    <n v="0"/>
    <n v="0"/>
    <n v="0"/>
  </r>
  <r>
    <x v="0"/>
    <x v="0"/>
    <x v="6"/>
    <x v="0"/>
    <n v="4"/>
    <n v="2"/>
    <n v="270"/>
    <n v="45135"/>
    <n v="15310289"/>
    <n v="0"/>
    <n v="0"/>
    <n v="67"/>
    <n v="135"/>
  </r>
  <r>
    <x v="0"/>
    <x v="0"/>
    <x v="6"/>
    <x v="1"/>
    <n v="0"/>
    <n v="0"/>
    <n v="0"/>
    <n v="45135"/>
    <n v="15310289"/>
    <n v="0"/>
    <n v="0"/>
    <n v="0"/>
    <n v="0"/>
  </r>
  <r>
    <x v="0"/>
    <x v="1"/>
    <x v="0"/>
    <x v="0"/>
    <n v="0"/>
    <n v="0"/>
    <n v="0"/>
    <n v="13959"/>
    <n v="3596700"/>
    <n v="0"/>
    <n v="0"/>
    <n v="0"/>
    <n v="0"/>
  </r>
  <r>
    <x v="0"/>
    <x v="1"/>
    <x v="0"/>
    <x v="1"/>
    <n v="0"/>
    <n v="0"/>
    <n v="0"/>
    <n v="13959"/>
    <n v="3596700"/>
    <n v="0"/>
    <n v="0"/>
    <n v="0"/>
    <n v="0"/>
  </r>
  <r>
    <x v="0"/>
    <x v="1"/>
    <x v="1"/>
    <x v="0"/>
    <n v="0"/>
    <n v="0"/>
    <n v="0"/>
    <n v="14965"/>
    <n v="4533891"/>
    <n v="0"/>
    <n v="0"/>
    <n v="0"/>
    <n v="0"/>
  </r>
  <r>
    <x v="0"/>
    <x v="1"/>
    <x v="1"/>
    <x v="1"/>
    <n v="0"/>
    <n v="0"/>
    <n v="0"/>
    <n v="14965"/>
    <n v="4533891"/>
    <n v="0"/>
    <n v="0"/>
    <n v="0"/>
    <n v="0"/>
  </r>
  <r>
    <x v="0"/>
    <x v="1"/>
    <x v="2"/>
    <x v="0"/>
    <n v="0"/>
    <n v="0"/>
    <n v="0"/>
    <n v="31097"/>
    <n v="9677808"/>
    <n v="0"/>
    <n v="0"/>
    <n v="0"/>
    <n v="0"/>
  </r>
  <r>
    <x v="0"/>
    <x v="1"/>
    <x v="2"/>
    <x v="1"/>
    <n v="0"/>
    <n v="0"/>
    <n v="0"/>
    <n v="31097"/>
    <n v="9677808"/>
    <n v="0"/>
    <n v="0"/>
    <n v="0"/>
    <n v="0"/>
  </r>
  <r>
    <x v="0"/>
    <x v="1"/>
    <x v="3"/>
    <x v="0"/>
    <n v="0"/>
    <n v="0"/>
    <n v="0"/>
    <n v="10477"/>
    <n v="3153979"/>
    <n v="0"/>
    <n v="0"/>
    <n v="0"/>
    <n v="0"/>
  </r>
  <r>
    <x v="0"/>
    <x v="1"/>
    <x v="3"/>
    <x v="1"/>
    <n v="0"/>
    <n v="0"/>
    <n v="0"/>
    <n v="10477"/>
    <n v="3153979"/>
    <n v="0"/>
    <n v="0"/>
    <n v="0"/>
    <n v="0"/>
  </r>
  <r>
    <x v="0"/>
    <x v="1"/>
    <x v="4"/>
    <x v="0"/>
    <n v="0"/>
    <n v="0"/>
    <n v="0"/>
    <n v="78092"/>
    <n v="22331066"/>
    <n v="0"/>
    <n v="0"/>
    <n v="0"/>
    <n v="0"/>
  </r>
  <r>
    <x v="0"/>
    <x v="1"/>
    <x v="4"/>
    <x v="1"/>
    <n v="0"/>
    <n v="0"/>
    <n v="0"/>
    <n v="78092"/>
    <n v="22331066"/>
    <n v="0"/>
    <n v="0"/>
    <n v="0"/>
    <n v="0"/>
  </r>
  <r>
    <x v="0"/>
    <x v="1"/>
    <x v="5"/>
    <x v="0"/>
    <n v="2"/>
    <n v="2"/>
    <n v="60"/>
    <n v="70438"/>
    <n v="22285024"/>
    <n v="0"/>
    <n v="0"/>
    <n v="30"/>
    <n v="30"/>
  </r>
  <r>
    <x v="0"/>
    <x v="1"/>
    <x v="5"/>
    <x v="1"/>
    <n v="0"/>
    <n v="0"/>
    <n v="0"/>
    <n v="70438"/>
    <n v="22285024"/>
    <n v="0"/>
    <n v="0"/>
    <n v="0"/>
    <n v="0"/>
  </r>
  <r>
    <x v="0"/>
    <x v="1"/>
    <x v="6"/>
    <x v="0"/>
    <n v="9"/>
    <n v="1"/>
    <n v="270"/>
    <n v="37324"/>
    <n v="12648829"/>
    <n v="0"/>
    <n v="0"/>
    <n v="30"/>
    <n v="270"/>
  </r>
  <r>
    <x v="0"/>
    <x v="1"/>
    <x v="6"/>
    <x v="1"/>
    <n v="0"/>
    <n v="0"/>
    <n v="0"/>
    <n v="37324"/>
    <n v="12648829"/>
    <n v="0"/>
    <n v="0"/>
    <n v="0"/>
    <n v="0"/>
  </r>
  <r>
    <x v="1"/>
    <x v="0"/>
    <x v="0"/>
    <x v="0"/>
    <n v="0"/>
    <n v="0"/>
    <n v="0"/>
    <n v="13149"/>
    <n v="3411526"/>
    <n v="0"/>
    <n v="0"/>
    <n v="0"/>
    <n v="0"/>
  </r>
  <r>
    <x v="1"/>
    <x v="0"/>
    <x v="0"/>
    <x v="1"/>
    <n v="0"/>
    <n v="0"/>
    <n v="0"/>
    <n v="13149"/>
    <n v="3411526"/>
    <n v="0"/>
    <n v="0"/>
    <n v="0"/>
    <n v="0"/>
  </r>
  <r>
    <x v="1"/>
    <x v="0"/>
    <x v="1"/>
    <x v="0"/>
    <n v="0"/>
    <n v="0"/>
    <n v="0"/>
    <n v="14308"/>
    <n v="4391834"/>
    <n v="0"/>
    <n v="0"/>
    <n v="0"/>
    <n v="0"/>
  </r>
  <r>
    <x v="1"/>
    <x v="0"/>
    <x v="1"/>
    <x v="1"/>
    <n v="0"/>
    <n v="0"/>
    <n v="0"/>
    <n v="14308"/>
    <n v="4391834"/>
    <n v="0"/>
    <n v="0"/>
    <n v="0"/>
    <n v="0"/>
  </r>
  <r>
    <x v="1"/>
    <x v="0"/>
    <x v="2"/>
    <x v="0"/>
    <n v="0"/>
    <n v="0"/>
    <n v="0"/>
    <n v="29523"/>
    <n v="9355870"/>
    <n v="0"/>
    <n v="0"/>
    <n v="0"/>
    <n v="0"/>
  </r>
  <r>
    <x v="1"/>
    <x v="0"/>
    <x v="2"/>
    <x v="1"/>
    <n v="0"/>
    <n v="0"/>
    <n v="0"/>
    <n v="29523"/>
    <n v="9355870"/>
    <n v="0"/>
    <n v="0"/>
    <n v="0"/>
    <n v="0"/>
  </r>
  <r>
    <x v="1"/>
    <x v="0"/>
    <x v="3"/>
    <x v="0"/>
    <n v="0"/>
    <n v="0"/>
    <n v="0"/>
    <n v="10442"/>
    <n v="3178154"/>
    <n v="0"/>
    <n v="0"/>
    <n v="0"/>
    <n v="0"/>
  </r>
  <r>
    <x v="1"/>
    <x v="0"/>
    <x v="3"/>
    <x v="1"/>
    <n v="0"/>
    <n v="0"/>
    <n v="0"/>
    <n v="10442"/>
    <n v="3178154"/>
    <n v="0"/>
    <n v="0"/>
    <n v="0"/>
    <n v="0"/>
  </r>
  <r>
    <x v="1"/>
    <x v="0"/>
    <x v="4"/>
    <x v="0"/>
    <n v="2"/>
    <n v="1"/>
    <n v="120"/>
    <n v="91411"/>
    <n v="25810810"/>
    <n v="0"/>
    <n v="0"/>
    <n v="60"/>
    <n v="120"/>
  </r>
  <r>
    <x v="1"/>
    <x v="0"/>
    <x v="4"/>
    <x v="1"/>
    <n v="4"/>
    <n v="2"/>
    <n v="120"/>
    <n v="91411"/>
    <n v="25810810"/>
    <n v="0"/>
    <n v="0"/>
    <n v="30"/>
    <n v="60"/>
  </r>
  <r>
    <x v="1"/>
    <x v="0"/>
    <x v="5"/>
    <x v="0"/>
    <n v="2"/>
    <n v="2"/>
    <n v="58"/>
    <n v="82369"/>
    <n v="25546132"/>
    <n v="0"/>
    <n v="0"/>
    <n v="29"/>
    <n v="29"/>
  </r>
  <r>
    <x v="1"/>
    <x v="0"/>
    <x v="5"/>
    <x v="1"/>
    <n v="17"/>
    <n v="6"/>
    <n v="540"/>
    <n v="82369"/>
    <n v="25546132"/>
    <n v="0"/>
    <n v="0"/>
    <n v="31"/>
    <n v="90"/>
  </r>
  <r>
    <x v="1"/>
    <x v="0"/>
    <x v="6"/>
    <x v="0"/>
    <n v="5"/>
    <n v="2"/>
    <n v="360"/>
    <n v="48119"/>
    <n v="16309105"/>
    <n v="0"/>
    <n v="0"/>
    <n v="72"/>
    <n v="180"/>
  </r>
  <r>
    <x v="1"/>
    <x v="0"/>
    <x v="6"/>
    <x v="1"/>
    <n v="8"/>
    <n v="4"/>
    <n v="270"/>
    <n v="48119"/>
    <n v="16309105"/>
    <n v="0"/>
    <n v="0"/>
    <n v="33"/>
    <n v="67"/>
  </r>
  <r>
    <x v="1"/>
    <x v="1"/>
    <x v="0"/>
    <x v="0"/>
    <n v="0"/>
    <n v="0"/>
    <n v="0"/>
    <n v="13914"/>
    <n v="3614972"/>
    <n v="0"/>
    <n v="0"/>
    <n v="0"/>
    <n v="0"/>
  </r>
  <r>
    <x v="1"/>
    <x v="1"/>
    <x v="0"/>
    <x v="1"/>
    <n v="0"/>
    <n v="0"/>
    <n v="0"/>
    <n v="13914"/>
    <n v="3614972"/>
    <n v="0"/>
    <n v="0"/>
    <n v="0"/>
    <n v="0"/>
  </r>
  <r>
    <x v="1"/>
    <x v="1"/>
    <x v="1"/>
    <x v="0"/>
    <n v="0"/>
    <n v="0"/>
    <n v="0"/>
    <n v="15090"/>
    <n v="4662753"/>
    <n v="0"/>
    <n v="0"/>
    <n v="0"/>
    <n v="0"/>
  </r>
  <r>
    <x v="1"/>
    <x v="1"/>
    <x v="1"/>
    <x v="1"/>
    <n v="0"/>
    <n v="0"/>
    <n v="0"/>
    <n v="15090"/>
    <n v="4662753"/>
    <n v="0"/>
    <n v="0"/>
    <n v="0"/>
    <n v="0"/>
  </r>
  <r>
    <x v="1"/>
    <x v="1"/>
    <x v="2"/>
    <x v="0"/>
    <n v="0"/>
    <n v="0"/>
    <n v="0"/>
    <n v="30661"/>
    <n v="9733300"/>
    <n v="0"/>
    <n v="0"/>
    <n v="0"/>
    <n v="0"/>
  </r>
  <r>
    <x v="1"/>
    <x v="1"/>
    <x v="2"/>
    <x v="1"/>
    <n v="0"/>
    <n v="0"/>
    <n v="0"/>
    <n v="30661"/>
    <n v="9733300"/>
    <n v="0"/>
    <n v="0"/>
    <n v="0"/>
    <n v="0"/>
  </r>
  <r>
    <x v="1"/>
    <x v="1"/>
    <x v="3"/>
    <x v="0"/>
    <n v="0"/>
    <n v="0"/>
    <n v="0"/>
    <n v="10835"/>
    <n v="3284112"/>
    <n v="0"/>
    <n v="0"/>
    <n v="0"/>
    <n v="0"/>
  </r>
  <r>
    <x v="1"/>
    <x v="1"/>
    <x v="3"/>
    <x v="1"/>
    <n v="0"/>
    <n v="0"/>
    <n v="0"/>
    <n v="10835"/>
    <n v="3284112"/>
    <n v="0"/>
    <n v="0"/>
    <n v="0"/>
    <n v="0"/>
  </r>
  <r>
    <x v="1"/>
    <x v="1"/>
    <x v="4"/>
    <x v="0"/>
    <n v="3"/>
    <n v="2"/>
    <n v="160"/>
    <n v="84282"/>
    <n v="23751346"/>
    <n v="0"/>
    <n v="0"/>
    <n v="53"/>
    <n v="80"/>
  </r>
  <r>
    <x v="1"/>
    <x v="1"/>
    <x v="4"/>
    <x v="1"/>
    <n v="3"/>
    <n v="1"/>
    <n v="90"/>
    <n v="84282"/>
    <n v="23751346"/>
    <n v="0"/>
    <n v="0"/>
    <n v="30"/>
    <n v="90"/>
  </r>
  <r>
    <x v="1"/>
    <x v="1"/>
    <x v="5"/>
    <x v="0"/>
    <n v="15"/>
    <n v="3"/>
    <n v="660"/>
    <n v="73620"/>
    <n v="22998474"/>
    <n v="0"/>
    <n v="0"/>
    <n v="44"/>
    <n v="220"/>
  </r>
  <r>
    <x v="1"/>
    <x v="1"/>
    <x v="5"/>
    <x v="1"/>
    <n v="9"/>
    <n v="7"/>
    <n v="270"/>
    <n v="73620"/>
    <n v="22998474"/>
    <n v="0"/>
    <n v="0"/>
    <n v="30"/>
    <n v="38"/>
  </r>
  <r>
    <x v="1"/>
    <x v="1"/>
    <x v="6"/>
    <x v="0"/>
    <n v="26"/>
    <n v="5"/>
    <n v="1117"/>
    <n v="39858"/>
    <n v="13501202"/>
    <n v="0"/>
    <n v="0"/>
    <n v="42"/>
    <n v="223"/>
  </r>
  <r>
    <x v="1"/>
    <x v="1"/>
    <x v="6"/>
    <x v="1"/>
    <n v="0"/>
    <n v="0"/>
    <n v="0"/>
    <n v="39858"/>
    <n v="13501202"/>
    <n v="0"/>
    <n v="0"/>
    <n v="0"/>
    <n v="0"/>
  </r>
  <r>
    <x v="2"/>
    <x v="0"/>
    <x v="0"/>
    <x v="0"/>
    <n v="0"/>
    <n v="0"/>
    <n v="0"/>
    <n v="11715"/>
    <n v="1937385"/>
    <n v="0"/>
    <n v="0"/>
    <n v="0"/>
    <n v="0"/>
  </r>
  <r>
    <x v="2"/>
    <x v="0"/>
    <x v="0"/>
    <x v="1"/>
    <n v="0"/>
    <n v="0"/>
    <n v="0"/>
    <n v="11715"/>
    <n v="1937385"/>
    <n v="0"/>
    <n v="0"/>
    <n v="0"/>
    <n v="0"/>
  </r>
  <r>
    <x v="2"/>
    <x v="0"/>
    <x v="1"/>
    <x v="0"/>
    <n v="0"/>
    <n v="0"/>
    <n v="0"/>
    <n v="14082"/>
    <n v="2613610"/>
    <n v="0"/>
    <n v="0"/>
    <n v="0"/>
    <n v="0"/>
  </r>
  <r>
    <x v="2"/>
    <x v="0"/>
    <x v="1"/>
    <x v="1"/>
    <n v="0"/>
    <n v="0"/>
    <n v="0"/>
    <n v="14082"/>
    <n v="2613610"/>
    <n v="0"/>
    <n v="0"/>
    <n v="0"/>
    <n v="0"/>
  </r>
  <r>
    <x v="2"/>
    <x v="0"/>
    <x v="2"/>
    <x v="0"/>
    <n v="0"/>
    <n v="0"/>
    <n v="0"/>
    <n v="28682"/>
    <n v="5438519"/>
    <n v="0"/>
    <n v="0"/>
    <n v="0"/>
    <n v="0"/>
  </r>
  <r>
    <x v="2"/>
    <x v="0"/>
    <x v="2"/>
    <x v="1"/>
    <n v="0"/>
    <n v="0"/>
    <n v="0"/>
    <n v="28682"/>
    <n v="5438519"/>
    <n v="0"/>
    <n v="0"/>
    <n v="0"/>
    <n v="0"/>
  </r>
  <r>
    <x v="2"/>
    <x v="0"/>
    <x v="3"/>
    <x v="0"/>
    <n v="0"/>
    <n v="0"/>
    <n v="0"/>
    <n v="10376"/>
    <n v="1923196"/>
    <n v="0"/>
    <n v="0"/>
    <n v="0"/>
    <n v="0"/>
  </r>
  <r>
    <x v="2"/>
    <x v="0"/>
    <x v="3"/>
    <x v="1"/>
    <n v="0"/>
    <n v="0"/>
    <n v="0"/>
    <n v="10376"/>
    <n v="1923196"/>
    <n v="0"/>
    <n v="0"/>
    <n v="0"/>
    <n v="0"/>
  </r>
  <r>
    <x v="2"/>
    <x v="0"/>
    <x v="4"/>
    <x v="0"/>
    <n v="0"/>
    <n v="0"/>
    <n v="0"/>
    <n v="87058"/>
    <n v="15492499"/>
    <n v="0"/>
    <n v="0"/>
    <n v="0"/>
    <n v="0"/>
  </r>
  <r>
    <x v="2"/>
    <x v="0"/>
    <x v="4"/>
    <x v="1"/>
    <n v="7"/>
    <n v="4"/>
    <n v="240"/>
    <n v="87058"/>
    <n v="15492499"/>
    <n v="0"/>
    <n v="0"/>
    <n v="34"/>
    <n v="60"/>
  </r>
  <r>
    <x v="2"/>
    <x v="0"/>
    <x v="5"/>
    <x v="0"/>
    <n v="13"/>
    <n v="4"/>
    <n v="490"/>
    <n v="79170"/>
    <n v="15091916"/>
    <n v="0"/>
    <n v="0"/>
    <n v="37"/>
    <n v="122"/>
  </r>
  <r>
    <x v="2"/>
    <x v="0"/>
    <x v="5"/>
    <x v="1"/>
    <n v="31"/>
    <n v="10"/>
    <n v="1204"/>
    <n v="79170"/>
    <n v="15091916"/>
    <n v="0"/>
    <n v="0"/>
    <n v="38"/>
    <n v="120"/>
  </r>
  <r>
    <x v="2"/>
    <x v="0"/>
    <x v="6"/>
    <x v="0"/>
    <n v="16"/>
    <n v="7"/>
    <n v="795"/>
    <n v="49782"/>
    <n v="10090229"/>
    <n v="0"/>
    <n v="0"/>
    <n v="49"/>
    <n v="113"/>
  </r>
  <r>
    <x v="2"/>
    <x v="0"/>
    <x v="6"/>
    <x v="1"/>
    <n v="12"/>
    <n v="5"/>
    <n v="349"/>
    <n v="49782"/>
    <n v="10090229"/>
    <n v="0"/>
    <n v="0"/>
    <n v="29"/>
    <n v="69"/>
  </r>
  <r>
    <x v="2"/>
    <x v="1"/>
    <x v="0"/>
    <x v="0"/>
    <n v="0"/>
    <n v="0"/>
    <n v="0"/>
    <n v="12295"/>
    <n v="2037136"/>
    <n v="0"/>
    <n v="0"/>
    <n v="0"/>
    <n v="0"/>
  </r>
  <r>
    <x v="2"/>
    <x v="1"/>
    <x v="0"/>
    <x v="1"/>
    <n v="0"/>
    <n v="0"/>
    <n v="0"/>
    <n v="12295"/>
    <n v="2037136"/>
    <n v="0"/>
    <n v="0"/>
    <n v="0"/>
    <n v="0"/>
  </r>
  <r>
    <x v="2"/>
    <x v="1"/>
    <x v="1"/>
    <x v="0"/>
    <n v="0"/>
    <n v="0"/>
    <n v="0"/>
    <n v="14747"/>
    <n v="2755538"/>
    <n v="0"/>
    <n v="0"/>
    <n v="0"/>
    <n v="0"/>
  </r>
  <r>
    <x v="2"/>
    <x v="1"/>
    <x v="1"/>
    <x v="1"/>
    <n v="0"/>
    <n v="0"/>
    <n v="0"/>
    <n v="14747"/>
    <n v="2755538"/>
    <n v="0"/>
    <n v="0"/>
    <n v="0"/>
    <n v="0"/>
  </r>
  <r>
    <x v="2"/>
    <x v="1"/>
    <x v="2"/>
    <x v="0"/>
    <n v="0"/>
    <n v="0"/>
    <n v="0"/>
    <n v="29739"/>
    <n v="5667850"/>
    <n v="0"/>
    <n v="0"/>
    <n v="0"/>
    <n v="0"/>
  </r>
  <r>
    <x v="2"/>
    <x v="1"/>
    <x v="2"/>
    <x v="1"/>
    <n v="0"/>
    <n v="0"/>
    <n v="0"/>
    <n v="29739"/>
    <n v="5667850"/>
    <n v="0"/>
    <n v="0"/>
    <n v="0"/>
    <n v="0"/>
  </r>
  <r>
    <x v="2"/>
    <x v="1"/>
    <x v="3"/>
    <x v="0"/>
    <n v="0"/>
    <n v="0"/>
    <n v="0"/>
    <n v="10573"/>
    <n v="1959251"/>
    <n v="0"/>
    <n v="0"/>
    <n v="0"/>
    <n v="0"/>
  </r>
  <r>
    <x v="2"/>
    <x v="1"/>
    <x v="3"/>
    <x v="1"/>
    <n v="0"/>
    <n v="0"/>
    <n v="0"/>
    <n v="10573"/>
    <n v="1959251"/>
    <n v="0"/>
    <n v="0"/>
    <n v="0"/>
    <n v="0"/>
  </r>
  <r>
    <x v="2"/>
    <x v="1"/>
    <x v="4"/>
    <x v="0"/>
    <n v="2"/>
    <n v="2"/>
    <n v="150"/>
    <n v="81655"/>
    <n v="14261635"/>
    <n v="0"/>
    <n v="0"/>
    <n v="75"/>
    <n v="75"/>
  </r>
  <r>
    <x v="2"/>
    <x v="1"/>
    <x v="4"/>
    <x v="1"/>
    <n v="5"/>
    <n v="2"/>
    <n v="150"/>
    <n v="81655"/>
    <n v="14261635"/>
    <n v="0"/>
    <n v="0"/>
    <n v="30"/>
    <n v="75"/>
  </r>
  <r>
    <x v="2"/>
    <x v="1"/>
    <x v="5"/>
    <x v="0"/>
    <n v="2"/>
    <n v="1"/>
    <n v="180"/>
    <n v="72147"/>
    <n v="13630811"/>
    <n v="0"/>
    <n v="0"/>
    <n v="90"/>
    <n v="180"/>
  </r>
  <r>
    <x v="2"/>
    <x v="1"/>
    <x v="5"/>
    <x v="1"/>
    <n v="10"/>
    <n v="6"/>
    <n v="497"/>
    <n v="72147"/>
    <n v="13630811"/>
    <n v="0"/>
    <n v="0"/>
    <n v="49"/>
    <n v="82"/>
  </r>
  <r>
    <x v="2"/>
    <x v="1"/>
    <x v="6"/>
    <x v="0"/>
    <n v="9"/>
    <n v="5"/>
    <n v="480"/>
    <n v="41367"/>
    <n v="8344812"/>
    <n v="0"/>
    <n v="0"/>
    <n v="53"/>
    <n v="96"/>
  </r>
  <r>
    <x v="2"/>
    <x v="1"/>
    <x v="6"/>
    <x v="1"/>
    <n v="1"/>
    <n v="1"/>
    <n v="30"/>
    <n v="41367"/>
    <n v="8344812"/>
    <n v="0"/>
    <n v="0"/>
    <n v="30"/>
    <n v="30"/>
  </r>
  <r>
    <x v="0"/>
    <x v="0"/>
    <x v="0"/>
    <x v="0"/>
    <n v="0"/>
    <n v="0"/>
    <n v="0"/>
    <n v="20564"/>
    <n v="5555519"/>
    <n v="0"/>
    <n v="0"/>
    <n v="0"/>
    <n v="0"/>
  </r>
  <r>
    <x v="0"/>
    <x v="0"/>
    <x v="0"/>
    <x v="1"/>
    <n v="0"/>
    <n v="0"/>
    <n v="0"/>
    <n v="20564"/>
    <n v="5555519"/>
    <n v="0"/>
    <n v="0"/>
    <n v="0"/>
    <n v="0"/>
  </r>
  <r>
    <x v="0"/>
    <x v="0"/>
    <x v="1"/>
    <x v="0"/>
    <n v="0"/>
    <n v="0"/>
    <n v="0"/>
    <n v="24418"/>
    <n v="7333243"/>
    <n v="0"/>
    <n v="0"/>
    <n v="0"/>
    <n v="0"/>
  </r>
  <r>
    <x v="0"/>
    <x v="0"/>
    <x v="1"/>
    <x v="1"/>
    <n v="0"/>
    <n v="0"/>
    <n v="0"/>
    <n v="24418"/>
    <n v="7333243"/>
    <n v="0"/>
    <n v="0"/>
    <n v="0"/>
    <n v="0"/>
  </r>
  <r>
    <x v="0"/>
    <x v="0"/>
    <x v="2"/>
    <x v="0"/>
    <n v="0"/>
    <n v="0"/>
    <n v="0"/>
    <n v="50393"/>
    <n v="15463943"/>
    <n v="0"/>
    <n v="0"/>
    <n v="0"/>
    <n v="0"/>
  </r>
  <r>
    <x v="0"/>
    <x v="0"/>
    <x v="2"/>
    <x v="1"/>
    <n v="0"/>
    <n v="0"/>
    <n v="0"/>
    <n v="50393"/>
    <n v="15463943"/>
    <n v="0"/>
    <n v="0"/>
    <n v="0"/>
    <n v="0"/>
  </r>
  <r>
    <x v="0"/>
    <x v="0"/>
    <x v="3"/>
    <x v="0"/>
    <n v="0"/>
    <n v="0"/>
    <n v="0"/>
    <n v="17928"/>
    <n v="5527659"/>
    <n v="0"/>
    <n v="0"/>
    <n v="0"/>
    <n v="0"/>
  </r>
  <r>
    <x v="0"/>
    <x v="0"/>
    <x v="3"/>
    <x v="1"/>
    <n v="0"/>
    <n v="0"/>
    <n v="0"/>
    <n v="17928"/>
    <n v="5527659"/>
    <n v="0"/>
    <n v="0"/>
    <n v="0"/>
    <n v="0"/>
  </r>
  <r>
    <x v="0"/>
    <x v="0"/>
    <x v="4"/>
    <x v="0"/>
    <n v="10"/>
    <n v="2"/>
    <n v="300"/>
    <n v="149986"/>
    <n v="42271528"/>
    <n v="0"/>
    <n v="0.1"/>
    <n v="30"/>
    <n v="150"/>
  </r>
  <r>
    <x v="0"/>
    <x v="0"/>
    <x v="4"/>
    <x v="1"/>
    <n v="0"/>
    <n v="0"/>
    <n v="0"/>
    <n v="149986"/>
    <n v="42271528"/>
    <n v="0"/>
    <n v="0"/>
    <n v="0"/>
    <n v="0"/>
  </r>
  <r>
    <x v="0"/>
    <x v="0"/>
    <x v="5"/>
    <x v="0"/>
    <n v="59"/>
    <n v="11"/>
    <n v="1770"/>
    <n v="143118"/>
    <n v="44772221"/>
    <n v="0.1"/>
    <n v="0.4"/>
    <n v="30"/>
    <n v="160.9"/>
  </r>
  <r>
    <x v="0"/>
    <x v="0"/>
    <x v="5"/>
    <x v="1"/>
    <n v="0"/>
    <n v="0"/>
    <n v="0"/>
    <n v="143118"/>
    <n v="44772221"/>
    <n v="0"/>
    <n v="0"/>
    <n v="0"/>
    <n v="0"/>
  </r>
  <r>
    <x v="0"/>
    <x v="0"/>
    <x v="6"/>
    <x v="0"/>
    <n v="53"/>
    <n v="9"/>
    <n v="1647"/>
    <n v="27645"/>
    <n v="8682129"/>
    <n v="0.3"/>
    <n v="1.9"/>
    <n v="31.1"/>
    <n v="183"/>
  </r>
  <r>
    <x v="0"/>
    <x v="0"/>
    <x v="6"/>
    <x v="1"/>
    <n v="0"/>
    <n v="0"/>
    <n v="0"/>
    <n v="27645"/>
    <n v="8682129"/>
    <n v="0"/>
    <n v="0"/>
    <n v="0"/>
    <n v="0"/>
  </r>
  <r>
    <x v="0"/>
    <x v="1"/>
    <x v="0"/>
    <x v="0"/>
    <n v="0"/>
    <n v="0"/>
    <n v="0"/>
    <n v="21647"/>
    <n v="5825396"/>
    <n v="0"/>
    <n v="0"/>
    <n v="0"/>
    <n v="0"/>
  </r>
  <r>
    <x v="0"/>
    <x v="1"/>
    <x v="0"/>
    <x v="1"/>
    <n v="0"/>
    <n v="0"/>
    <n v="0"/>
    <n v="21647"/>
    <n v="5825396"/>
    <n v="0"/>
    <n v="0"/>
    <n v="0"/>
    <n v="0"/>
  </r>
  <r>
    <x v="0"/>
    <x v="1"/>
    <x v="1"/>
    <x v="0"/>
    <n v="0"/>
    <n v="0"/>
    <n v="0"/>
    <n v="25254"/>
    <n v="7586002"/>
    <n v="0"/>
    <n v="0"/>
    <n v="0"/>
    <n v="0"/>
  </r>
  <r>
    <x v="0"/>
    <x v="1"/>
    <x v="1"/>
    <x v="1"/>
    <n v="0"/>
    <n v="0"/>
    <n v="0"/>
    <n v="25254"/>
    <n v="7586002"/>
    <n v="0"/>
    <n v="0"/>
    <n v="0"/>
    <n v="0"/>
  </r>
  <r>
    <x v="0"/>
    <x v="1"/>
    <x v="2"/>
    <x v="0"/>
    <n v="0"/>
    <n v="0"/>
    <n v="0"/>
    <n v="52370"/>
    <n v="15999150"/>
    <n v="0"/>
    <n v="0"/>
    <n v="0"/>
    <n v="0"/>
  </r>
  <r>
    <x v="0"/>
    <x v="1"/>
    <x v="2"/>
    <x v="1"/>
    <n v="0"/>
    <n v="0"/>
    <n v="0"/>
    <n v="52370"/>
    <n v="15999150"/>
    <n v="0"/>
    <n v="0"/>
    <n v="0"/>
    <n v="0"/>
  </r>
  <r>
    <x v="0"/>
    <x v="1"/>
    <x v="3"/>
    <x v="0"/>
    <n v="0"/>
    <n v="0"/>
    <n v="0"/>
    <n v="18748"/>
    <n v="5767272"/>
    <n v="0"/>
    <n v="0"/>
    <n v="0"/>
    <n v="0"/>
  </r>
  <r>
    <x v="0"/>
    <x v="1"/>
    <x v="3"/>
    <x v="1"/>
    <n v="0"/>
    <n v="0"/>
    <n v="0"/>
    <n v="18748"/>
    <n v="5767272"/>
    <n v="0"/>
    <n v="0"/>
    <n v="0"/>
    <n v="0"/>
  </r>
  <r>
    <x v="0"/>
    <x v="1"/>
    <x v="4"/>
    <x v="0"/>
    <n v="14"/>
    <n v="3"/>
    <n v="420"/>
    <n v="136344"/>
    <n v="38195915"/>
    <n v="0"/>
    <n v="0.1"/>
    <n v="30"/>
    <n v="140"/>
  </r>
  <r>
    <x v="0"/>
    <x v="1"/>
    <x v="4"/>
    <x v="1"/>
    <n v="0"/>
    <n v="0"/>
    <n v="0"/>
    <n v="136344"/>
    <n v="38195915"/>
    <n v="0"/>
    <n v="0"/>
    <n v="0"/>
    <n v="0"/>
  </r>
  <r>
    <x v="0"/>
    <x v="1"/>
    <x v="5"/>
    <x v="0"/>
    <n v="323"/>
    <n v="68"/>
    <n v="10350"/>
    <n v="131339"/>
    <n v="40671929"/>
    <n v="0.5"/>
    <n v="2.5"/>
    <n v="32"/>
    <n v="152.19999999999999"/>
  </r>
  <r>
    <x v="0"/>
    <x v="1"/>
    <x v="5"/>
    <x v="1"/>
    <n v="2"/>
    <n v="2"/>
    <n v="47"/>
    <n v="131339"/>
    <n v="40671929"/>
    <n v="0"/>
    <n v="0"/>
    <n v="23.5"/>
    <n v="23.5"/>
  </r>
  <r>
    <x v="0"/>
    <x v="1"/>
    <x v="6"/>
    <x v="0"/>
    <n v="177"/>
    <n v="27"/>
    <n v="6330"/>
    <n v="26876"/>
    <n v="8454079"/>
    <n v="1"/>
    <n v="6.6"/>
    <n v="35.799999999999997"/>
    <n v="234.4"/>
  </r>
  <r>
    <x v="0"/>
    <x v="1"/>
    <x v="6"/>
    <x v="1"/>
    <n v="0"/>
    <n v="0"/>
    <n v="0"/>
    <n v="26876"/>
    <n v="8454079"/>
    <n v="0"/>
    <n v="0"/>
    <n v="0"/>
    <n v="0"/>
  </r>
  <r>
    <x v="1"/>
    <x v="0"/>
    <x v="0"/>
    <x v="0"/>
    <n v="0"/>
    <n v="0"/>
    <n v="0"/>
    <n v="20381"/>
    <n v="5387428"/>
    <n v="0"/>
    <n v="0"/>
    <n v="0"/>
    <n v="0"/>
  </r>
  <r>
    <x v="1"/>
    <x v="0"/>
    <x v="0"/>
    <x v="1"/>
    <n v="0"/>
    <n v="0"/>
    <n v="0"/>
    <n v="20381"/>
    <n v="5387428"/>
    <n v="0"/>
    <n v="0"/>
    <n v="0"/>
    <n v="0"/>
  </r>
  <r>
    <x v="1"/>
    <x v="0"/>
    <x v="1"/>
    <x v="0"/>
    <n v="0"/>
    <n v="0"/>
    <n v="0"/>
    <n v="23528"/>
    <n v="6824154"/>
    <n v="0"/>
    <n v="0"/>
    <n v="0"/>
    <n v="0"/>
  </r>
  <r>
    <x v="1"/>
    <x v="0"/>
    <x v="1"/>
    <x v="1"/>
    <n v="0"/>
    <n v="0"/>
    <n v="0"/>
    <n v="23528"/>
    <n v="6824154"/>
    <n v="0"/>
    <n v="0"/>
    <n v="0"/>
    <n v="0"/>
  </r>
  <r>
    <x v="1"/>
    <x v="0"/>
    <x v="2"/>
    <x v="0"/>
    <n v="0"/>
    <n v="0"/>
    <n v="0"/>
    <n v="50267"/>
    <n v="14810033"/>
    <n v="0"/>
    <n v="0"/>
    <n v="0"/>
    <n v="0"/>
  </r>
  <r>
    <x v="1"/>
    <x v="0"/>
    <x v="2"/>
    <x v="1"/>
    <n v="6"/>
    <n v="1"/>
    <n v="180"/>
    <n v="50267"/>
    <n v="14810033"/>
    <n v="0"/>
    <n v="0.1"/>
    <n v="30"/>
    <n v="180"/>
  </r>
  <r>
    <x v="1"/>
    <x v="0"/>
    <x v="3"/>
    <x v="0"/>
    <n v="0"/>
    <n v="0"/>
    <n v="0"/>
    <n v="17834"/>
    <n v="5240761"/>
    <n v="0"/>
    <n v="0"/>
    <n v="0"/>
    <n v="0"/>
  </r>
  <r>
    <x v="1"/>
    <x v="0"/>
    <x v="3"/>
    <x v="1"/>
    <n v="7"/>
    <n v="1"/>
    <n v="210"/>
    <n v="17834"/>
    <n v="5240761"/>
    <n v="0.1"/>
    <n v="0.4"/>
    <n v="30"/>
    <n v="210"/>
  </r>
  <r>
    <x v="1"/>
    <x v="0"/>
    <x v="4"/>
    <x v="0"/>
    <n v="7"/>
    <n v="2"/>
    <n v="210"/>
    <n v="152112"/>
    <n v="41662157"/>
    <n v="0"/>
    <n v="0"/>
    <n v="30"/>
    <n v="105"/>
  </r>
  <r>
    <x v="1"/>
    <x v="0"/>
    <x v="4"/>
    <x v="1"/>
    <n v="153"/>
    <n v="59"/>
    <n v="4777"/>
    <n v="152112"/>
    <n v="41662157"/>
    <n v="0.4"/>
    <n v="1"/>
    <n v="31.2"/>
    <n v="81"/>
  </r>
  <r>
    <x v="1"/>
    <x v="0"/>
    <x v="5"/>
    <x v="0"/>
    <n v="84"/>
    <n v="17"/>
    <n v="2675"/>
    <n v="146642"/>
    <n v="44187686"/>
    <n v="0.1"/>
    <n v="0.6"/>
    <n v="31.8"/>
    <n v="157.4"/>
  </r>
  <r>
    <x v="1"/>
    <x v="0"/>
    <x v="5"/>
    <x v="1"/>
    <n v="170"/>
    <n v="51"/>
    <n v="5340"/>
    <n v="146642"/>
    <n v="44187686"/>
    <n v="0.3"/>
    <n v="1.2"/>
    <n v="31.4"/>
    <n v="104.7"/>
  </r>
  <r>
    <x v="1"/>
    <x v="0"/>
    <x v="6"/>
    <x v="0"/>
    <n v="79"/>
    <n v="15"/>
    <n v="2370"/>
    <n v="28520"/>
    <n v="8551794"/>
    <n v="0.5"/>
    <n v="2.8"/>
    <n v="30"/>
    <n v="158"/>
  </r>
  <r>
    <x v="1"/>
    <x v="0"/>
    <x v="6"/>
    <x v="1"/>
    <n v="9"/>
    <n v="4"/>
    <n v="270"/>
    <n v="28520"/>
    <n v="8551794"/>
    <n v="0.1"/>
    <n v="0.3"/>
    <n v="30"/>
    <n v="67.5"/>
  </r>
  <r>
    <x v="1"/>
    <x v="1"/>
    <x v="0"/>
    <x v="0"/>
    <n v="0"/>
    <n v="0"/>
    <n v="0"/>
    <n v="21374"/>
    <n v="5607211"/>
    <n v="0"/>
    <n v="0"/>
    <n v="0"/>
    <n v="0"/>
  </r>
  <r>
    <x v="1"/>
    <x v="1"/>
    <x v="0"/>
    <x v="1"/>
    <n v="0"/>
    <n v="0"/>
    <n v="0"/>
    <n v="21374"/>
    <n v="5607211"/>
    <n v="0"/>
    <n v="0"/>
    <n v="0"/>
    <n v="0"/>
  </r>
  <r>
    <x v="1"/>
    <x v="1"/>
    <x v="1"/>
    <x v="0"/>
    <n v="0"/>
    <n v="0"/>
    <n v="0"/>
    <n v="24731"/>
    <n v="7159872"/>
    <n v="0"/>
    <n v="0"/>
    <n v="0"/>
    <n v="0"/>
  </r>
  <r>
    <x v="1"/>
    <x v="1"/>
    <x v="1"/>
    <x v="1"/>
    <n v="0"/>
    <n v="0"/>
    <n v="0"/>
    <n v="24731"/>
    <n v="7159872"/>
    <n v="0"/>
    <n v="0"/>
    <n v="0"/>
    <n v="0"/>
  </r>
  <r>
    <x v="1"/>
    <x v="1"/>
    <x v="2"/>
    <x v="0"/>
    <n v="0"/>
    <n v="0"/>
    <n v="0"/>
    <n v="52150"/>
    <n v="15309150"/>
    <n v="0"/>
    <n v="0"/>
    <n v="0"/>
    <n v="0"/>
  </r>
  <r>
    <x v="1"/>
    <x v="1"/>
    <x v="2"/>
    <x v="1"/>
    <n v="2"/>
    <n v="2"/>
    <n v="60"/>
    <n v="52150"/>
    <n v="15309150"/>
    <n v="0"/>
    <n v="0"/>
    <n v="30"/>
    <n v="30"/>
  </r>
  <r>
    <x v="1"/>
    <x v="1"/>
    <x v="3"/>
    <x v="0"/>
    <n v="0"/>
    <n v="0"/>
    <n v="0"/>
    <n v="18867"/>
    <n v="5535201"/>
    <n v="0"/>
    <n v="0"/>
    <n v="0"/>
    <n v="0"/>
  </r>
  <r>
    <x v="1"/>
    <x v="1"/>
    <x v="3"/>
    <x v="1"/>
    <n v="1"/>
    <n v="1"/>
    <n v="30"/>
    <n v="18867"/>
    <n v="5535201"/>
    <n v="0.1"/>
    <n v="0.1"/>
    <n v="30"/>
    <n v="30"/>
  </r>
  <r>
    <x v="1"/>
    <x v="1"/>
    <x v="4"/>
    <x v="0"/>
    <n v="51"/>
    <n v="8"/>
    <n v="1530"/>
    <n v="139929"/>
    <n v="37866397"/>
    <n v="0.1"/>
    <n v="0.4"/>
    <n v="30"/>
    <n v="191.2"/>
  </r>
  <r>
    <x v="1"/>
    <x v="1"/>
    <x v="4"/>
    <x v="1"/>
    <n v="87"/>
    <n v="27"/>
    <n v="2732"/>
    <n v="139929"/>
    <n v="37866397"/>
    <n v="0.2"/>
    <n v="0.6"/>
    <n v="31.4"/>
    <n v="101.2"/>
  </r>
  <r>
    <x v="1"/>
    <x v="1"/>
    <x v="5"/>
    <x v="0"/>
    <n v="583"/>
    <n v="112"/>
    <n v="19792"/>
    <n v="135106"/>
    <n v="40274586"/>
    <n v="0.8"/>
    <n v="4.3"/>
    <n v="33.9"/>
    <n v="176.7"/>
  </r>
  <r>
    <x v="1"/>
    <x v="1"/>
    <x v="5"/>
    <x v="1"/>
    <n v="124"/>
    <n v="39"/>
    <n v="4139"/>
    <n v="135106"/>
    <n v="40274586"/>
    <n v="0.3"/>
    <n v="0.9"/>
    <n v="33.4"/>
    <n v="106.1"/>
  </r>
  <r>
    <x v="1"/>
    <x v="1"/>
    <x v="6"/>
    <x v="0"/>
    <n v="187"/>
    <n v="35"/>
    <n v="6225"/>
    <n v="27978"/>
    <n v="8457135"/>
    <n v="1.3"/>
    <n v="6.7"/>
    <n v="33.299999999999997"/>
    <n v="177.9"/>
  </r>
  <r>
    <x v="1"/>
    <x v="1"/>
    <x v="6"/>
    <x v="1"/>
    <n v="29"/>
    <n v="8"/>
    <n v="870"/>
    <n v="27978"/>
    <n v="8457135"/>
    <n v="0.3"/>
    <n v="1"/>
    <n v="30"/>
    <n v="108.8"/>
  </r>
  <r>
    <x v="2"/>
    <x v="0"/>
    <x v="0"/>
    <x v="0"/>
    <n v="0"/>
    <n v="0"/>
    <n v="0"/>
    <n v="16820"/>
    <n v="2498135"/>
    <n v="0"/>
    <n v="0"/>
    <n v="0"/>
    <n v="0"/>
  </r>
  <r>
    <x v="2"/>
    <x v="0"/>
    <x v="0"/>
    <x v="1"/>
    <n v="0"/>
    <n v="0"/>
    <n v="0"/>
    <n v="16820"/>
    <n v="2498135"/>
    <n v="0"/>
    <n v="0"/>
    <n v="0"/>
    <n v="0"/>
  </r>
  <r>
    <x v="2"/>
    <x v="0"/>
    <x v="1"/>
    <x v="0"/>
    <n v="0"/>
    <n v="0"/>
    <n v="0"/>
    <n v="20807"/>
    <n v="3305618"/>
    <n v="0"/>
    <n v="0"/>
    <n v="0"/>
    <n v="0"/>
  </r>
  <r>
    <x v="2"/>
    <x v="0"/>
    <x v="1"/>
    <x v="1"/>
    <n v="0"/>
    <n v="0"/>
    <n v="0"/>
    <n v="20807"/>
    <n v="3305618"/>
    <n v="0"/>
    <n v="0"/>
    <n v="0"/>
    <n v="0"/>
  </r>
  <r>
    <x v="2"/>
    <x v="0"/>
    <x v="2"/>
    <x v="0"/>
    <n v="0"/>
    <n v="0"/>
    <n v="0"/>
    <n v="45341"/>
    <n v="7277134"/>
    <n v="0"/>
    <n v="0"/>
    <n v="0"/>
    <n v="0"/>
  </r>
  <r>
    <x v="2"/>
    <x v="0"/>
    <x v="2"/>
    <x v="1"/>
    <n v="18"/>
    <n v="6"/>
    <n v="540"/>
    <n v="45341"/>
    <n v="7277134"/>
    <n v="0.1"/>
    <n v="0.4"/>
    <n v="30"/>
    <n v="90"/>
  </r>
  <r>
    <x v="2"/>
    <x v="0"/>
    <x v="3"/>
    <x v="0"/>
    <n v="0"/>
    <n v="0"/>
    <n v="0"/>
    <n v="16292"/>
    <n v="2617737"/>
    <n v="0"/>
    <n v="0"/>
    <n v="0"/>
    <n v="0"/>
  </r>
  <r>
    <x v="2"/>
    <x v="0"/>
    <x v="3"/>
    <x v="1"/>
    <n v="5"/>
    <n v="2"/>
    <n v="150"/>
    <n v="16292"/>
    <n v="2617737"/>
    <n v="0.1"/>
    <n v="0.3"/>
    <n v="30"/>
    <n v="75"/>
  </r>
  <r>
    <x v="2"/>
    <x v="0"/>
    <x v="4"/>
    <x v="0"/>
    <n v="5"/>
    <n v="1"/>
    <n v="150"/>
    <n v="137004"/>
    <n v="20928124"/>
    <n v="0"/>
    <n v="0"/>
    <n v="30"/>
    <n v="150"/>
  </r>
  <r>
    <x v="2"/>
    <x v="0"/>
    <x v="4"/>
    <x v="1"/>
    <n v="142"/>
    <n v="53"/>
    <n v="4566"/>
    <n v="137004"/>
    <n v="20928124"/>
    <n v="0.4"/>
    <n v="1"/>
    <n v="32.200000000000003"/>
    <n v="86.2"/>
  </r>
  <r>
    <x v="2"/>
    <x v="0"/>
    <x v="5"/>
    <x v="0"/>
    <n v="73"/>
    <n v="18"/>
    <n v="2250"/>
    <n v="142282"/>
    <n v="22650232"/>
    <n v="0.1"/>
    <n v="0.5"/>
    <n v="30.8"/>
    <n v="125"/>
  </r>
  <r>
    <x v="2"/>
    <x v="0"/>
    <x v="5"/>
    <x v="1"/>
    <n v="189"/>
    <n v="64"/>
    <n v="6204"/>
    <n v="142282"/>
    <n v="22650232"/>
    <n v="0.4"/>
    <n v="1.3"/>
    <n v="32.799999999999997"/>
    <n v="96.9"/>
  </r>
  <r>
    <x v="2"/>
    <x v="0"/>
    <x v="6"/>
    <x v="0"/>
    <n v="63"/>
    <n v="14"/>
    <n v="1908"/>
    <n v="27757"/>
    <n v="4694342"/>
    <n v="0.5"/>
    <n v="2.2999999999999998"/>
    <n v="30.3"/>
    <n v="136.30000000000001"/>
  </r>
  <r>
    <x v="2"/>
    <x v="0"/>
    <x v="6"/>
    <x v="1"/>
    <n v="31"/>
    <n v="9"/>
    <n v="930"/>
    <n v="27757"/>
    <n v="4694342"/>
    <n v="0.3"/>
    <n v="1.1000000000000001"/>
    <n v="30"/>
    <n v="103.3"/>
  </r>
  <r>
    <x v="2"/>
    <x v="1"/>
    <x v="0"/>
    <x v="0"/>
    <n v="0"/>
    <n v="0"/>
    <n v="0"/>
    <n v="17770"/>
    <n v="2636031"/>
    <n v="0"/>
    <n v="0"/>
    <n v="0"/>
    <n v="0"/>
  </r>
  <r>
    <x v="2"/>
    <x v="1"/>
    <x v="0"/>
    <x v="1"/>
    <n v="0"/>
    <n v="0"/>
    <n v="0"/>
    <n v="17770"/>
    <n v="2636031"/>
    <n v="0"/>
    <n v="0"/>
    <n v="0"/>
    <n v="0"/>
  </r>
  <r>
    <x v="2"/>
    <x v="1"/>
    <x v="1"/>
    <x v="0"/>
    <n v="0"/>
    <n v="0"/>
    <n v="0"/>
    <n v="21828"/>
    <n v="3466982"/>
    <n v="0"/>
    <n v="0"/>
    <n v="0"/>
    <n v="0"/>
  </r>
  <r>
    <x v="2"/>
    <x v="1"/>
    <x v="1"/>
    <x v="1"/>
    <n v="0"/>
    <n v="0"/>
    <n v="0"/>
    <n v="21828"/>
    <n v="3466982"/>
    <n v="0"/>
    <n v="0"/>
    <n v="0"/>
    <n v="0"/>
  </r>
  <r>
    <x v="2"/>
    <x v="1"/>
    <x v="2"/>
    <x v="0"/>
    <n v="0"/>
    <n v="0"/>
    <n v="0"/>
    <n v="46974"/>
    <n v="7513884"/>
    <n v="0"/>
    <n v="0"/>
    <n v="0"/>
    <n v="0"/>
  </r>
  <r>
    <x v="2"/>
    <x v="1"/>
    <x v="2"/>
    <x v="1"/>
    <n v="11"/>
    <n v="2"/>
    <n v="330"/>
    <n v="46974"/>
    <n v="7513884"/>
    <n v="0"/>
    <n v="0.2"/>
    <n v="30"/>
    <n v="165"/>
  </r>
  <r>
    <x v="2"/>
    <x v="1"/>
    <x v="3"/>
    <x v="0"/>
    <n v="0"/>
    <n v="0"/>
    <n v="0"/>
    <n v="17194"/>
    <n v="2749275"/>
    <n v="0"/>
    <n v="0"/>
    <n v="0"/>
    <n v="0"/>
  </r>
  <r>
    <x v="2"/>
    <x v="1"/>
    <x v="3"/>
    <x v="1"/>
    <n v="4"/>
    <n v="3"/>
    <n v="120"/>
    <n v="17194"/>
    <n v="2749275"/>
    <n v="0.2"/>
    <n v="0.2"/>
    <n v="30"/>
    <n v="40"/>
  </r>
  <r>
    <x v="2"/>
    <x v="1"/>
    <x v="4"/>
    <x v="0"/>
    <n v="41"/>
    <n v="14"/>
    <n v="1230"/>
    <n v="127874"/>
    <n v="19245850"/>
    <n v="0.1"/>
    <n v="0.3"/>
    <n v="30"/>
    <n v="87.9"/>
  </r>
  <r>
    <x v="2"/>
    <x v="1"/>
    <x v="4"/>
    <x v="1"/>
    <n v="97"/>
    <n v="34"/>
    <n v="3020"/>
    <n v="127874"/>
    <n v="19245850"/>
    <n v="0.3"/>
    <n v="0.8"/>
    <n v="31.1"/>
    <n v="88.8"/>
  </r>
  <r>
    <x v="2"/>
    <x v="1"/>
    <x v="5"/>
    <x v="0"/>
    <n v="395"/>
    <n v="101"/>
    <n v="13411"/>
    <n v="131325"/>
    <n v="20752867"/>
    <n v="0.8"/>
    <n v="3"/>
    <n v="34"/>
    <n v="132.80000000000001"/>
  </r>
  <r>
    <x v="2"/>
    <x v="1"/>
    <x v="5"/>
    <x v="1"/>
    <n v="148"/>
    <n v="43"/>
    <n v="4579"/>
    <n v="131325"/>
    <n v="20752867"/>
    <n v="0.3"/>
    <n v="1.1000000000000001"/>
    <n v="30.9"/>
    <n v="106.5"/>
  </r>
  <r>
    <x v="2"/>
    <x v="1"/>
    <x v="6"/>
    <x v="0"/>
    <n v="147"/>
    <n v="40"/>
    <n v="4663"/>
    <n v="27451"/>
    <n v="4622061"/>
    <n v="1.5"/>
    <n v="5.4"/>
    <n v="31.7"/>
    <n v="116.6"/>
  </r>
  <r>
    <x v="2"/>
    <x v="1"/>
    <x v="6"/>
    <x v="1"/>
    <n v="24"/>
    <n v="8"/>
    <n v="960"/>
    <n v="27451"/>
    <n v="4622061"/>
    <n v="0.3"/>
    <n v="0.9"/>
    <n v="40"/>
    <n v="120"/>
  </r>
  <r>
    <x v="0"/>
    <x v="0"/>
    <x v="0"/>
    <x v="0"/>
    <n v="0"/>
    <n v="0"/>
    <n v="0"/>
    <n v="366604"/>
    <n v="83786930"/>
    <n v="0"/>
    <n v="0"/>
    <n v="0"/>
    <n v="0"/>
  </r>
  <r>
    <x v="0"/>
    <x v="0"/>
    <x v="0"/>
    <x v="1"/>
    <n v="0"/>
    <n v="0"/>
    <n v="0"/>
    <n v="366604"/>
    <n v="83786930"/>
    <n v="0"/>
    <n v="0"/>
    <n v="0"/>
    <n v="0"/>
  </r>
  <r>
    <x v="0"/>
    <x v="0"/>
    <x v="1"/>
    <x v="0"/>
    <n v="0"/>
    <n v="0"/>
    <n v="0"/>
    <n v="408971"/>
    <n v="105496923"/>
    <n v="0"/>
    <n v="0"/>
    <n v="0"/>
    <n v="0"/>
  </r>
  <r>
    <x v="0"/>
    <x v="0"/>
    <x v="1"/>
    <x v="1"/>
    <n v="0"/>
    <n v="0"/>
    <n v="0"/>
    <n v="408971"/>
    <n v="105496923"/>
    <n v="0"/>
    <n v="0"/>
    <n v="0"/>
    <n v="0"/>
  </r>
  <r>
    <x v="0"/>
    <x v="0"/>
    <x v="2"/>
    <x v="0"/>
    <n v="0"/>
    <n v="0"/>
    <n v="0"/>
    <n v="783211"/>
    <n v="205084456"/>
    <n v="0"/>
    <n v="0"/>
    <n v="0"/>
    <n v="0"/>
  </r>
  <r>
    <x v="0"/>
    <x v="0"/>
    <x v="2"/>
    <x v="1"/>
    <n v="0"/>
    <n v="0"/>
    <n v="0"/>
    <n v="783211"/>
    <n v="205084456"/>
    <n v="0"/>
    <n v="0"/>
    <n v="0"/>
    <n v="0"/>
  </r>
  <r>
    <x v="0"/>
    <x v="0"/>
    <x v="3"/>
    <x v="0"/>
    <n v="0"/>
    <n v="0"/>
    <n v="0"/>
    <n v="268497"/>
    <n v="68454032"/>
    <n v="0"/>
    <n v="0"/>
    <n v="0"/>
    <n v="0"/>
  </r>
  <r>
    <x v="0"/>
    <x v="0"/>
    <x v="3"/>
    <x v="1"/>
    <n v="0"/>
    <n v="0"/>
    <n v="0"/>
    <n v="268497"/>
    <n v="68454032"/>
    <n v="0"/>
    <n v="0"/>
    <n v="0"/>
    <n v="0"/>
  </r>
  <r>
    <x v="0"/>
    <x v="0"/>
    <x v="4"/>
    <x v="0"/>
    <n v="134"/>
    <n v="37"/>
    <n v="3883"/>
    <n v="2532958"/>
    <n v="616019369"/>
    <n v="0"/>
    <n v="0.1"/>
    <n v="29"/>
    <n v="104.9"/>
  </r>
  <r>
    <x v="0"/>
    <x v="0"/>
    <x v="4"/>
    <x v="1"/>
    <n v="9"/>
    <n v="8"/>
    <n v="330"/>
    <n v="2532958"/>
    <n v="616019369"/>
    <n v="0"/>
    <n v="0"/>
    <n v="36.700000000000003"/>
    <n v="41.2"/>
  </r>
  <r>
    <x v="0"/>
    <x v="0"/>
    <x v="5"/>
    <x v="0"/>
    <n v="1423"/>
    <n v="293"/>
    <n v="44713"/>
    <n v="1951266"/>
    <n v="510559342"/>
    <n v="0.2"/>
    <n v="0.7"/>
    <n v="31.4"/>
    <n v="152.6"/>
  </r>
  <r>
    <x v="0"/>
    <x v="0"/>
    <x v="5"/>
    <x v="1"/>
    <n v="21"/>
    <n v="16"/>
    <n v="605"/>
    <n v="1951266"/>
    <n v="510559342"/>
    <n v="0"/>
    <n v="0"/>
    <n v="28.8"/>
    <n v="37.799999999999997"/>
  </r>
  <r>
    <x v="0"/>
    <x v="0"/>
    <x v="6"/>
    <x v="0"/>
    <n v="312"/>
    <n v="75"/>
    <n v="10761"/>
    <n v="187681"/>
    <n v="50711916"/>
    <n v="0.4"/>
    <n v="1.7"/>
    <n v="34.5"/>
    <n v="143.5"/>
  </r>
  <r>
    <x v="0"/>
    <x v="0"/>
    <x v="6"/>
    <x v="1"/>
    <n v="0"/>
    <n v="0"/>
    <n v="0"/>
    <n v="187681"/>
    <n v="50711916"/>
    <n v="0"/>
    <n v="0"/>
    <n v="0"/>
    <n v="0"/>
  </r>
  <r>
    <x v="0"/>
    <x v="1"/>
    <x v="0"/>
    <x v="0"/>
    <n v="0"/>
    <n v="0"/>
    <n v="0"/>
    <n v="385372"/>
    <n v="88111277"/>
    <n v="0"/>
    <n v="0"/>
    <n v="0"/>
    <n v="0"/>
  </r>
  <r>
    <x v="0"/>
    <x v="1"/>
    <x v="0"/>
    <x v="1"/>
    <n v="0"/>
    <n v="0"/>
    <n v="0"/>
    <n v="385372"/>
    <n v="88111277"/>
    <n v="0"/>
    <n v="0"/>
    <n v="0"/>
    <n v="0"/>
  </r>
  <r>
    <x v="0"/>
    <x v="1"/>
    <x v="1"/>
    <x v="0"/>
    <n v="0"/>
    <n v="0"/>
    <n v="0"/>
    <n v="424887"/>
    <n v="109568845"/>
    <n v="0"/>
    <n v="0"/>
    <n v="0"/>
    <n v="0"/>
  </r>
  <r>
    <x v="0"/>
    <x v="1"/>
    <x v="1"/>
    <x v="1"/>
    <n v="0"/>
    <n v="0"/>
    <n v="0"/>
    <n v="424887"/>
    <n v="109568845"/>
    <n v="0"/>
    <n v="0"/>
    <n v="0"/>
    <n v="0"/>
  </r>
  <r>
    <x v="0"/>
    <x v="1"/>
    <x v="2"/>
    <x v="0"/>
    <n v="0"/>
    <n v="0"/>
    <n v="0"/>
    <n v="814761"/>
    <n v="213280385"/>
    <n v="0"/>
    <n v="0"/>
    <n v="0"/>
    <n v="0"/>
  </r>
  <r>
    <x v="0"/>
    <x v="1"/>
    <x v="2"/>
    <x v="1"/>
    <n v="0"/>
    <n v="0"/>
    <n v="0"/>
    <n v="814761"/>
    <n v="213280385"/>
    <n v="0"/>
    <n v="0"/>
    <n v="0"/>
    <n v="0"/>
  </r>
  <r>
    <x v="0"/>
    <x v="1"/>
    <x v="3"/>
    <x v="0"/>
    <n v="0"/>
    <n v="0"/>
    <n v="0"/>
    <n v="283536"/>
    <n v="71637633"/>
    <n v="0"/>
    <n v="0"/>
    <n v="0"/>
    <n v="0"/>
  </r>
  <r>
    <x v="0"/>
    <x v="1"/>
    <x v="3"/>
    <x v="1"/>
    <n v="0"/>
    <n v="0"/>
    <n v="0"/>
    <n v="283536"/>
    <n v="71637633"/>
    <n v="0"/>
    <n v="0"/>
    <n v="0"/>
    <n v="0"/>
  </r>
  <r>
    <x v="0"/>
    <x v="1"/>
    <x v="4"/>
    <x v="0"/>
    <n v="647"/>
    <n v="136"/>
    <n v="19869"/>
    <n v="2579929"/>
    <n v="635022567"/>
    <n v="0.1"/>
    <n v="0.3"/>
    <n v="30.7"/>
    <n v="146.1"/>
  </r>
  <r>
    <x v="0"/>
    <x v="1"/>
    <x v="4"/>
    <x v="1"/>
    <n v="11"/>
    <n v="8"/>
    <n v="330"/>
    <n v="2579929"/>
    <n v="635022567"/>
    <n v="0"/>
    <n v="0"/>
    <n v="30"/>
    <n v="41.2"/>
  </r>
  <r>
    <x v="0"/>
    <x v="1"/>
    <x v="5"/>
    <x v="0"/>
    <n v="5529"/>
    <n v="1127"/>
    <n v="176490"/>
    <n v="1931191"/>
    <n v="514438595"/>
    <n v="0.6"/>
    <n v="2.9"/>
    <n v="31.9"/>
    <n v="156.6"/>
  </r>
  <r>
    <x v="0"/>
    <x v="1"/>
    <x v="5"/>
    <x v="1"/>
    <n v="14"/>
    <n v="12"/>
    <n v="465"/>
    <n v="1931191"/>
    <n v="514438595"/>
    <n v="0"/>
    <n v="0"/>
    <n v="33.200000000000003"/>
    <n v="38.799999999999997"/>
  </r>
  <r>
    <x v="0"/>
    <x v="1"/>
    <x v="6"/>
    <x v="0"/>
    <n v="954"/>
    <n v="204"/>
    <n v="34816"/>
    <n v="197510"/>
    <n v="53718874"/>
    <n v="1"/>
    <n v="4.8"/>
    <n v="36.5"/>
    <n v="170.7"/>
  </r>
  <r>
    <x v="0"/>
    <x v="1"/>
    <x v="6"/>
    <x v="1"/>
    <n v="0"/>
    <n v="0"/>
    <n v="0"/>
    <n v="197510"/>
    <n v="53718874"/>
    <n v="0"/>
    <n v="0"/>
    <n v="0"/>
    <n v="0"/>
  </r>
  <r>
    <x v="1"/>
    <x v="0"/>
    <x v="0"/>
    <x v="0"/>
    <n v="0"/>
    <n v="0"/>
    <n v="0"/>
    <n v="351504"/>
    <n v="80995435"/>
    <n v="0"/>
    <n v="0"/>
    <n v="0"/>
    <n v="0"/>
  </r>
  <r>
    <x v="1"/>
    <x v="0"/>
    <x v="0"/>
    <x v="1"/>
    <n v="0"/>
    <n v="0"/>
    <n v="0"/>
    <n v="351504"/>
    <n v="80995435"/>
    <n v="0"/>
    <n v="0"/>
    <n v="0"/>
    <n v="0"/>
  </r>
  <r>
    <x v="1"/>
    <x v="0"/>
    <x v="1"/>
    <x v="0"/>
    <n v="0"/>
    <n v="0"/>
    <n v="0"/>
    <n v="392427"/>
    <n v="102247830"/>
    <n v="0"/>
    <n v="0"/>
    <n v="0"/>
    <n v="0"/>
  </r>
  <r>
    <x v="1"/>
    <x v="0"/>
    <x v="1"/>
    <x v="1"/>
    <n v="0"/>
    <n v="0"/>
    <n v="0"/>
    <n v="392427"/>
    <n v="102247830"/>
    <n v="0"/>
    <n v="0"/>
    <n v="0"/>
    <n v="0"/>
  </r>
  <r>
    <x v="1"/>
    <x v="0"/>
    <x v="2"/>
    <x v="0"/>
    <n v="0"/>
    <n v="0"/>
    <n v="0"/>
    <n v="753809"/>
    <n v="201654679"/>
    <n v="0"/>
    <n v="0"/>
    <n v="0"/>
    <n v="0"/>
  </r>
  <r>
    <x v="1"/>
    <x v="0"/>
    <x v="2"/>
    <x v="1"/>
    <n v="116"/>
    <n v="48"/>
    <n v="3697"/>
    <n v="753809"/>
    <n v="201654679"/>
    <n v="0.1"/>
    <n v="0.2"/>
    <n v="31.9"/>
    <n v="77"/>
  </r>
  <r>
    <x v="1"/>
    <x v="0"/>
    <x v="3"/>
    <x v="0"/>
    <n v="0"/>
    <n v="0"/>
    <n v="0"/>
    <n v="259094"/>
    <n v="67764868"/>
    <n v="0"/>
    <n v="0"/>
    <n v="0"/>
    <n v="0"/>
  </r>
  <r>
    <x v="1"/>
    <x v="0"/>
    <x v="3"/>
    <x v="1"/>
    <n v="241"/>
    <n v="78"/>
    <n v="7599"/>
    <n v="259094"/>
    <n v="67764868"/>
    <n v="0.3"/>
    <n v="0.9"/>
    <n v="31.5"/>
    <n v="97.4"/>
  </r>
  <r>
    <x v="1"/>
    <x v="0"/>
    <x v="4"/>
    <x v="0"/>
    <n v="134"/>
    <n v="27"/>
    <n v="4005"/>
    <n v="2477945"/>
    <n v="612356097"/>
    <n v="0"/>
    <n v="0.1"/>
    <n v="29.9"/>
    <n v="148.30000000000001"/>
  </r>
  <r>
    <x v="1"/>
    <x v="0"/>
    <x v="4"/>
    <x v="1"/>
    <n v="3679"/>
    <n v="1358"/>
    <n v="114836"/>
    <n v="2477945"/>
    <n v="612356097"/>
    <n v="0.5"/>
    <n v="1.5"/>
    <n v="31.2"/>
    <n v="84.6"/>
  </r>
  <r>
    <x v="1"/>
    <x v="0"/>
    <x v="5"/>
    <x v="0"/>
    <n v="1578"/>
    <n v="357"/>
    <n v="52214"/>
    <n v="1849817"/>
    <n v="506096269"/>
    <n v="0.2"/>
    <n v="0.9"/>
    <n v="33.1"/>
    <n v="146.30000000000001"/>
  </r>
  <r>
    <x v="1"/>
    <x v="0"/>
    <x v="5"/>
    <x v="1"/>
    <n v="3768"/>
    <n v="1368"/>
    <n v="124320"/>
    <n v="1849817"/>
    <n v="506096269"/>
    <n v="0.7"/>
    <n v="2"/>
    <n v="33"/>
    <n v="90.9"/>
  </r>
  <r>
    <x v="1"/>
    <x v="0"/>
    <x v="6"/>
    <x v="0"/>
    <n v="379"/>
    <n v="90"/>
    <n v="13572"/>
    <n v="179983"/>
    <n v="48523752"/>
    <n v="0.5"/>
    <n v="2.1"/>
    <n v="35.799999999999997"/>
    <n v="150.80000000000001"/>
  </r>
  <r>
    <x v="1"/>
    <x v="0"/>
    <x v="6"/>
    <x v="1"/>
    <n v="210"/>
    <n v="79"/>
    <n v="7354"/>
    <n v="179983"/>
    <n v="48523752"/>
    <n v="0.4"/>
    <n v="1.2"/>
    <n v="35"/>
    <n v="93.1"/>
  </r>
  <r>
    <x v="1"/>
    <x v="1"/>
    <x v="0"/>
    <x v="0"/>
    <n v="0"/>
    <n v="0"/>
    <n v="0"/>
    <n v="370101"/>
    <n v="85014292"/>
    <n v="0"/>
    <n v="0"/>
    <n v="0"/>
    <n v="0"/>
  </r>
  <r>
    <x v="1"/>
    <x v="1"/>
    <x v="0"/>
    <x v="1"/>
    <n v="0"/>
    <n v="0"/>
    <n v="0"/>
    <n v="370101"/>
    <n v="85014292"/>
    <n v="0"/>
    <n v="0"/>
    <n v="0"/>
    <n v="0"/>
  </r>
  <r>
    <x v="1"/>
    <x v="1"/>
    <x v="1"/>
    <x v="0"/>
    <n v="0"/>
    <n v="0"/>
    <n v="0"/>
    <n v="408536"/>
    <n v="106514592"/>
    <n v="0"/>
    <n v="0"/>
    <n v="0"/>
    <n v="0"/>
  </r>
  <r>
    <x v="1"/>
    <x v="1"/>
    <x v="1"/>
    <x v="1"/>
    <n v="0"/>
    <n v="0"/>
    <n v="0"/>
    <n v="408536"/>
    <n v="106514592"/>
    <n v="0"/>
    <n v="0"/>
    <n v="0"/>
    <n v="0"/>
  </r>
  <r>
    <x v="1"/>
    <x v="1"/>
    <x v="2"/>
    <x v="0"/>
    <n v="0"/>
    <n v="0"/>
    <n v="0"/>
    <n v="783751"/>
    <n v="209841974"/>
    <n v="0"/>
    <n v="0"/>
    <n v="0"/>
    <n v="0"/>
  </r>
  <r>
    <x v="1"/>
    <x v="1"/>
    <x v="2"/>
    <x v="1"/>
    <n v="45"/>
    <n v="20"/>
    <n v="1470"/>
    <n v="783751"/>
    <n v="209841974"/>
    <n v="0"/>
    <n v="0.1"/>
    <n v="32.700000000000003"/>
    <n v="73.5"/>
  </r>
  <r>
    <x v="1"/>
    <x v="1"/>
    <x v="3"/>
    <x v="0"/>
    <n v="0"/>
    <n v="0"/>
    <n v="0"/>
    <n v="274541"/>
    <n v="71155904"/>
    <n v="0"/>
    <n v="0"/>
    <n v="0"/>
    <n v="0"/>
  </r>
  <r>
    <x v="1"/>
    <x v="1"/>
    <x v="3"/>
    <x v="1"/>
    <n v="132"/>
    <n v="44"/>
    <n v="4114"/>
    <n v="274541"/>
    <n v="71155904"/>
    <n v="0.2"/>
    <n v="0.5"/>
    <n v="31.2"/>
    <n v="93.5"/>
  </r>
  <r>
    <x v="1"/>
    <x v="1"/>
    <x v="4"/>
    <x v="0"/>
    <n v="672"/>
    <n v="149"/>
    <n v="21708"/>
    <n v="2587477"/>
    <n v="640213307"/>
    <n v="0.1"/>
    <n v="0.3"/>
    <n v="32.299999999999997"/>
    <n v="145.69999999999999"/>
  </r>
  <r>
    <x v="1"/>
    <x v="1"/>
    <x v="4"/>
    <x v="1"/>
    <n v="1805"/>
    <n v="698"/>
    <n v="57488"/>
    <n v="2587477"/>
    <n v="640213307"/>
    <n v="0.3"/>
    <n v="0.7"/>
    <n v="31.8"/>
    <n v="82.4"/>
  </r>
  <r>
    <x v="1"/>
    <x v="1"/>
    <x v="5"/>
    <x v="0"/>
    <n v="7387"/>
    <n v="1492"/>
    <n v="247242"/>
    <n v="1885220"/>
    <n v="514069509"/>
    <n v="0.8"/>
    <n v="3.9"/>
    <n v="33.5"/>
    <n v="165.7"/>
  </r>
  <r>
    <x v="1"/>
    <x v="1"/>
    <x v="5"/>
    <x v="1"/>
    <n v="1912"/>
    <n v="658"/>
    <n v="63541"/>
    <n v="1885220"/>
    <n v="514069509"/>
    <n v="0.3"/>
    <n v="1"/>
    <n v="33.200000000000003"/>
    <n v="96.6"/>
  </r>
  <r>
    <x v="1"/>
    <x v="1"/>
    <x v="6"/>
    <x v="0"/>
    <n v="1189"/>
    <n v="268"/>
    <n v="46339"/>
    <n v="193932"/>
    <n v="52503140"/>
    <n v="1.4"/>
    <n v="6.1"/>
    <n v="39"/>
    <n v="172.9"/>
  </r>
  <r>
    <x v="1"/>
    <x v="1"/>
    <x v="6"/>
    <x v="1"/>
    <n v="113"/>
    <n v="44"/>
    <n v="4207"/>
    <n v="193932"/>
    <n v="52503140"/>
    <n v="0.2"/>
    <n v="0.6"/>
    <n v="37.200000000000003"/>
    <n v="95.6"/>
  </r>
  <r>
    <x v="2"/>
    <x v="0"/>
    <x v="0"/>
    <x v="0"/>
    <n v="0"/>
    <n v="0"/>
    <n v="0"/>
    <n v="246184"/>
    <n v="17375718"/>
    <n v="0"/>
    <n v="0"/>
    <n v="0"/>
    <n v="0"/>
  </r>
  <r>
    <x v="2"/>
    <x v="0"/>
    <x v="0"/>
    <x v="1"/>
    <n v="0"/>
    <n v="0"/>
    <n v="0"/>
    <n v="246184"/>
    <n v="17375718"/>
    <n v="0"/>
    <n v="0"/>
    <n v="0"/>
    <n v="0"/>
  </r>
  <r>
    <x v="2"/>
    <x v="0"/>
    <x v="1"/>
    <x v="0"/>
    <n v="0"/>
    <n v="0"/>
    <n v="0"/>
    <n v="322899"/>
    <n v="23912039"/>
    <n v="0"/>
    <n v="0"/>
    <n v="0"/>
    <n v="0"/>
  </r>
  <r>
    <x v="2"/>
    <x v="0"/>
    <x v="1"/>
    <x v="1"/>
    <n v="0"/>
    <n v="0"/>
    <n v="0"/>
    <n v="322899"/>
    <n v="23912039"/>
    <n v="0"/>
    <n v="0"/>
    <n v="0"/>
    <n v="0"/>
  </r>
  <r>
    <x v="2"/>
    <x v="0"/>
    <x v="2"/>
    <x v="0"/>
    <n v="0"/>
    <n v="0"/>
    <n v="0"/>
    <n v="638903"/>
    <n v="47983438"/>
    <n v="0"/>
    <n v="0"/>
    <n v="0"/>
    <n v="0"/>
  </r>
  <r>
    <x v="2"/>
    <x v="0"/>
    <x v="2"/>
    <x v="1"/>
    <n v="60"/>
    <n v="33"/>
    <n v="2160"/>
    <n v="638903"/>
    <n v="47983438"/>
    <n v="0.1"/>
    <n v="0.1"/>
    <n v="36"/>
    <n v="65.5"/>
  </r>
  <r>
    <x v="2"/>
    <x v="0"/>
    <x v="3"/>
    <x v="0"/>
    <n v="0"/>
    <n v="0"/>
    <n v="0"/>
    <n v="224632"/>
    <n v="16449926"/>
    <n v="0"/>
    <n v="0"/>
    <n v="0"/>
    <n v="0"/>
  </r>
  <r>
    <x v="2"/>
    <x v="0"/>
    <x v="3"/>
    <x v="1"/>
    <n v="88"/>
    <n v="47"/>
    <n v="2623"/>
    <n v="224632"/>
    <n v="16449926"/>
    <n v="0.2"/>
    <n v="0.4"/>
    <n v="29.8"/>
    <n v="55.8"/>
  </r>
  <r>
    <x v="2"/>
    <x v="0"/>
    <x v="4"/>
    <x v="0"/>
    <n v="28"/>
    <n v="14"/>
    <n v="907"/>
    <n v="2091641"/>
    <n v="148863339"/>
    <n v="0"/>
    <n v="0"/>
    <n v="32.4"/>
    <n v="64.8"/>
  </r>
  <r>
    <x v="2"/>
    <x v="0"/>
    <x v="4"/>
    <x v="1"/>
    <n v="1543"/>
    <n v="844"/>
    <n v="48760"/>
    <n v="2091641"/>
    <n v="148863339"/>
    <n v="0.4"/>
    <n v="0.7"/>
    <n v="31.6"/>
    <n v="57.8"/>
  </r>
  <r>
    <x v="2"/>
    <x v="0"/>
    <x v="5"/>
    <x v="0"/>
    <n v="445"/>
    <n v="220"/>
    <n v="14342"/>
    <n v="1746167"/>
    <n v="127026850"/>
    <n v="0.1"/>
    <n v="0.3"/>
    <n v="32.200000000000003"/>
    <n v="65.2"/>
  </r>
  <r>
    <x v="2"/>
    <x v="0"/>
    <x v="5"/>
    <x v="1"/>
    <n v="1815"/>
    <n v="962"/>
    <n v="60598"/>
    <n v="1746167"/>
    <n v="127026850"/>
    <n v="0.6"/>
    <n v="1"/>
    <n v="33.4"/>
    <n v="63"/>
  </r>
  <r>
    <x v="2"/>
    <x v="0"/>
    <x v="6"/>
    <x v="0"/>
    <n v="108"/>
    <n v="58"/>
    <n v="4158"/>
    <n v="164460"/>
    <n v="13209036"/>
    <n v="0.4"/>
    <n v="0.7"/>
    <n v="38.5"/>
    <n v="71.7"/>
  </r>
  <r>
    <x v="2"/>
    <x v="0"/>
    <x v="6"/>
    <x v="1"/>
    <n v="106"/>
    <n v="55"/>
    <n v="3780"/>
    <n v="164460"/>
    <n v="13209036"/>
    <n v="0.3"/>
    <n v="0.6"/>
    <n v="35.700000000000003"/>
    <n v="68.7"/>
  </r>
  <r>
    <x v="2"/>
    <x v="1"/>
    <x v="0"/>
    <x v="0"/>
    <n v="0"/>
    <n v="0"/>
    <n v="0"/>
    <n v="259206"/>
    <n v="18273411"/>
    <n v="0"/>
    <n v="0"/>
    <n v="0"/>
    <n v="0"/>
  </r>
  <r>
    <x v="2"/>
    <x v="1"/>
    <x v="0"/>
    <x v="1"/>
    <n v="0"/>
    <n v="0"/>
    <n v="0"/>
    <n v="259206"/>
    <n v="18273411"/>
    <n v="0"/>
    <n v="0"/>
    <n v="0"/>
    <n v="0"/>
  </r>
  <r>
    <x v="2"/>
    <x v="1"/>
    <x v="1"/>
    <x v="0"/>
    <n v="0"/>
    <n v="0"/>
    <n v="0"/>
    <n v="336638"/>
    <n v="24952520"/>
    <n v="0"/>
    <n v="0"/>
    <n v="0"/>
    <n v="0"/>
  </r>
  <r>
    <x v="2"/>
    <x v="1"/>
    <x v="1"/>
    <x v="1"/>
    <n v="0"/>
    <n v="0"/>
    <n v="0"/>
    <n v="336638"/>
    <n v="24952520"/>
    <n v="0"/>
    <n v="0"/>
    <n v="0"/>
    <n v="0"/>
  </r>
  <r>
    <x v="2"/>
    <x v="1"/>
    <x v="2"/>
    <x v="0"/>
    <n v="0"/>
    <n v="0"/>
    <n v="0"/>
    <n v="665322"/>
    <n v="50000788"/>
    <n v="0"/>
    <n v="0"/>
    <n v="0"/>
    <n v="0"/>
  </r>
  <r>
    <x v="2"/>
    <x v="1"/>
    <x v="2"/>
    <x v="1"/>
    <n v="23"/>
    <n v="12"/>
    <n v="750"/>
    <n v="665322"/>
    <n v="50000788"/>
    <n v="0"/>
    <n v="0"/>
    <n v="32.6"/>
    <n v="62.5"/>
  </r>
  <r>
    <x v="2"/>
    <x v="1"/>
    <x v="3"/>
    <x v="0"/>
    <n v="0"/>
    <n v="0"/>
    <n v="0"/>
    <n v="235663"/>
    <n v="17296770"/>
    <n v="0"/>
    <n v="0"/>
    <n v="0"/>
    <n v="0"/>
  </r>
  <r>
    <x v="2"/>
    <x v="1"/>
    <x v="3"/>
    <x v="1"/>
    <n v="39"/>
    <n v="23"/>
    <n v="1240"/>
    <n v="235663"/>
    <n v="17296770"/>
    <n v="0.1"/>
    <n v="0.2"/>
    <n v="31.8"/>
    <n v="53.9"/>
  </r>
  <r>
    <x v="2"/>
    <x v="1"/>
    <x v="4"/>
    <x v="0"/>
    <n v="195"/>
    <n v="94"/>
    <n v="6587"/>
    <n v="2171162"/>
    <n v="156095520"/>
    <n v="0"/>
    <n v="0.1"/>
    <n v="33.799999999999997"/>
    <n v="70.099999999999994"/>
  </r>
  <r>
    <x v="2"/>
    <x v="1"/>
    <x v="4"/>
    <x v="1"/>
    <n v="797"/>
    <n v="433"/>
    <n v="26197"/>
    <n v="2171162"/>
    <n v="156095520"/>
    <n v="0.2"/>
    <n v="0.4"/>
    <n v="32.9"/>
    <n v="60.5"/>
  </r>
  <r>
    <x v="2"/>
    <x v="1"/>
    <x v="5"/>
    <x v="0"/>
    <n v="1983"/>
    <n v="975"/>
    <n v="67489"/>
    <n v="1737300"/>
    <n v="128433397"/>
    <n v="0.6"/>
    <n v="1.1000000000000001"/>
    <n v="34"/>
    <n v="69.2"/>
  </r>
  <r>
    <x v="2"/>
    <x v="1"/>
    <x v="5"/>
    <x v="1"/>
    <n v="893"/>
    <n v="482"/>
    <n v="30464"/>
    <n v="1737300"/>
    <n v="128433397"/>
    <n v="0.3"/>
    <n v="0.5"/>
    <n v="34.1"/>
    <n v="63.2"/>
  </r>
  <r>
    <x v="2"/>
    <x v="1"/>
    <x v="6"/>
    <x v="0"/>
    <n v="390"/>
    <n v="193"/>
    <n v="15063"/>
    <n v="179574"/>
    <n v="14329088"/>
    <n v="1.1000000000000001"/>
    <n v="2.2000000000000002"/>
    <n v="38.6"/>
    <n v="78"/>
  </r>
  <r>
    <x v="2"/>
    <x v="1"/>
    <x v="6"/>
    <x v="1"/>
    <n v="67"/>
    <n v="39"/>
    <n v="2610"/>
    <n v="179574"/>
    <n v="14329088"/>
    <n v="0.2"/>
    <n v="0.4"/>
    <n v="39"/>
    <n v="66.900000000000006"/>
  </r>
  <r>
    <x v="0"/>
    <x v="0"/>
    <x v="0"/>
    <x v="0"/>
    <n v="0"/>
    <n v="0"/>
    <n v="0"/>
    <n v="118952"/>
    <n v="34128144"/>
    <n v="0"/>
    <n v="0"/>
    <n v="0"/>
    <n v="0"/>
  </r>
  <r>
    <x v="0"/>
    <x v="0"/>
    <x v="0"/>
    <x v="1"/>
    <n v="0"/>
    <n v="0"/>
    <n v="0"/>
    <n v="118952"/>
    <n v="34128144"/>
    <n v="0"/>
    <n v="0"/>
    <n v="0"/>
    <n v="0"/>
  </r>
  <r>
    <x v="0"/>
    <x v="0"/>
    <x v="1"/>
    <x v="0"/>
    <n v="0"/>
    <n v="0"/>
    <n v="0"/>
    <n v="109169"/>
    <n v="34728190"/>
    <n v="0"/>
    <n v="0"/>
    <n v="0"/>
    <n v="0"/>
  </r>
  <r>
    <x v="0"/>
    <x v="0"/>
    <x v="1"/>
    <x v="1"/>
    <n v="0"/>
    <n v="0"/>
    <n v="0"/>
    <n v="109169"/>
    <n v="34728190"/>
    <n v="0"/>
    <n v="0"/>
    <n v="0"/>
    <n v="0"/>
  </r>
  <r>
    <x v="0"/>
    <x v="0"/>
    <x v="2"/>
    <x v="0"/>
    <n v="0"/>
    <n v="0"/>
    <n v="0"/>
    <n v="149471"/>
    <n v="47121953"/>
    <n v="0"/>
    <n v="0"/>
    <n v="0"/>
    <n v="0"/>
  </r>
  <r>
    <x v="0"/>
    <x v="0"/>
    <x v="2"/>
    <x v="1"/>
    <n v="0"/>
    <n v="0"/>
    <n v="0"/>
    <n v="149471"/>
    <n v="47121953"/>
    <n v="0"/>
    <n v="0"/>
    <n v="0"/>
    <n v="0"/>
  </r>
  <r>
    <x v="0"/>
    <x v="0"/>
    <x v="3"/>
    <x v="0"/>
    <n v="0"/>
    <n v="0"/>
    <n v="0"/>
    <n v="50926"/>
    <n v="13503994"/>
    <n v="0"/>
    <n v="0"/>
    <n v="0"/>
    <n v="0"/>
  </r>
  <r>
    <x v="0"/>
    <x v="0"/>
    <x v="3"/>
    <x v="1"/>
    <n v="0"/>
    <n v="0"/>
    <n v="0"/>
    <n v="50926"/>
    <n v="13503994"/>
    <n v="0"/>
    <n v="0"/>
    <n v="0"/>
    <n v="0"/>
  </r>
  <r>
    <x v="0"/>
    <x v="0"/>
    <x v="4"/>
    <x v="0"/>
    <n v="18"/>
    <n v="11"/>
    <n v="594"/>
    <n v="255299"/>
    <n v="72556083"/>
    <n v="0"/>
    <n v="0.1"/>
    <n v="33"/>
    <n v="54"/>
  </r>
  <r>
    <x v="0"/>
    <x v="0"/>
    <x v="4"/>
    <x v="1"/>
    <n v="0"/>
    <n v="0"/>
    <n v="0"/>
    <n v="255299"/>
    <n v="72556083"/>
    <n v="0"/>
    <n v="0"/>
    <n v="0"/>
    <n v="0"/>
  </r>
  <r>
    <x v="0"/>
    <x v="0"/>
    <x v="5"/>
    <x v="0"/>
    <n v="161"/>
    <n v="50"/>
    <n v="4472"/>
    <n v="71825"/>
    <n v="22357003"/>
    <n v="0.7"/>
    <n v="2.2000000000000002"/>
    <n v="27.8"/>
    <n v="89.4"/>
  </r>
  <r>
    <x v="0"/>
    <x v="0"/>
    <x v="5"/>
    <x v="1"/>
    <n v="1"/>
    <n v="1"/>
    <n v="30"/>
    <n v="71825"/>
    <n v="22357003"/>
    <n v="0"/>
    <n v="0"/>
    <n v="30"/>
    <n v="30"/>
  </r>
  <r>
    <x v="0"/>
    <x v="0"/>
    <x v="6"/>
    <x v="0"/>
    <n v="3"/>
    <n v="1"/>
    <n v="90"/>
    <n v="1828"/>
    <n v="310071"/>
    <n v="0.5"/>
    <n v="1.6"/>
    <n v="30"/>
    <n v="90"/>
  </r>
  <r>
    <x v="0"/>
    <x v="0"/>
    <x v="6"/>
    <x v="1"/>
    <n v="0"/>
    <n v="0"/>
    <n v="0"/>
    <n v="1828"/>
    <n v="310071"/>
    <n v="0"/>
    <n v="0"/>
    <n v="0"/>
    <n v="0"/>
  </r>
  <r>
    <x v="0"/>
    <x v="1"/>
    <x v="0"/>
    <x v="0"/>
    <n v="0"/>
    <n v="0"/>
    <n v="0"/>
    <n v="124673"/>
    <n v="35780835"/>
    <n v="0"/>
    <n v="0"/>
    <n v="0"/>
    <n v="0"/>
  </r>
  <r>
    <x v="0"/>
    <x v="1"/>
    <x v="0"/>
    <x v="1"/>
    <n v="0"/>
    <n v="0"/>
    <n v="0"/>
    <n v="124673"/>
    <n v="35780835"/>
    <n v="0"/>
    <n v="0"/>
    <n v="0"/>
    <n v="0"/>
  </r>
  <r>
    <x v="0"/>
    <x v="1"/>
    <x v="1"/>
    <x v="0"/>
    <n v="0"/>
    <n v="0"/>
    <n v="0"/>
    <n v="113938"/>
    <n v="36287751"/>
    <n v="0"/>
    <n v="0"/>
    <n v="0"/>
    <n v="0"/>
  </r>
  <r>
    <x v="0"/>
    <x v="1"/>
    <x v="1"/>
    <x v="1"/>
    <n v="0"/>
    <n v="0"/>
    <n v="0"/>
    <n v="113938"/>
    <n v="36287751"/>
    <n v="0"/>
    <n v="0"/>
    <n v="0"/>
    <n v="0"/>
  </r>
  <r>
    <x v="0"/>
    <x v="1"/>
    <x v="2"/>
    <x v="0"/>
    <n v="0"/>
    <n v="0"/>
    <n v="0"/>
    <n v="155047"/>
    <n v="48970145"/>
    <n v="0"/>
    <n v="0"/>
    <n v="0"/>
    <n v="0"/>
  </r>
  <r>
    <x v="0"/>
    <x v="1"/>
    <x v="2"/>
    <x v="1"/>
    <n v="0"/>
    <n v="0"/>
    <n v="0"/>
    <n v="155047"/>
    <n v="48970145"/>
    <n v="0"/>
    <n v="0"/>
    <n v="0"/>
    <n v="0"/>
  </r>
  <r>
    <x v="0"/>
    <x v="1"/>
    <x v="3"/>
    <x v="0"/>
    <n v="1"/>
    <n v="1"/>
    <n v="30"/>
    <n v="36209"/>
    <n v="9556001"/>
    <n v="0"/>
    <n v="0"/>
    <n v="30"/>
    <n v="30"/>
  </r>
  <r>
    <x v="0"/>
    <x v="1"/>
    <x v="3"/>
    <x v="1"/>
    <n v="0"/>
    <n v="0"/>
    <n v="0"/>
    <n v="36209"/>
    <n v="9556001"/>
    <n v="0"/>
    <n v="0"/>
    <n v="0"/>
    <n v="0"/>
  </r>
  <r>
    <x v="0"/>
    <x v="1"/>
    <x v="4"/>
    <x v="0"/>
    <n v="29"/>
    <n v="6"/>
    <n v="870"/>
    <n v="76093"/>
    <n v="20921146"/>
    <n v="0.1"/>
    <n v="0.4"/>
    <n v="30"/>
    <n v="145"/>
  </r>
  <r>
    <x v="0"/>
    <x v="1"/>
    <x v="4"/>
    <x v="1"/>
    <n v="0"/>
    <n v="0"/>
    <n v="0"/>
    <n v="76093"/>
    <n v="20921146"/>
    <n v="0"/>
    <n v="0"/>
    <n v="0"/>
    <n v="0"/>
  </r>
  <r>
    <x v="0"/>
    <x v="1"/>
    <x v="5"/>
    <x v="0"/>
    <n v="121"/>
    <n v="45"/>
    <n v="3599"/>
    <n v="53730"/>
    <n v="16352506"/>
    <n v="0.8"/>
    <n v="2.2999999999999998"/>
    <n v="29.7"/>
    <n v="80"/>
  </r>
  <r>
    <x v="0"/>
    <x v="1"/>
    <x v="5"/>
    <x v="1"/>
    <n v="0"/>
    <n v="0"/>
    <n v="0"/>
    <n v="53730"/>
    <n v="16352506"/>
    <n v="0"/>
    <n v="0"/>
    <n v="0"/>
    <n v="0"/>
  </r>
  <r>
    <x v="0"/>
    <x v="1"/>
    <x v="6"/>
    <x v="0"/>
    <n v="0"/>
    <n v="0"/>
    <n v="0"/>
    <n v="1249"/>
    <n v="209622"/>
    <n v="0"/>
    <n v="0"/>
    <n v="0"/>
    <n v="0"/>
  </r>
  <r>
    <x v="0"/>
    <x v="1"/>
    <x v="6"/>
    <x v="1"/>
    <n v="0"/>
    <n v="0"/>
    <n v="0"/>
    <n v="1249"/>
    <n v="209622"/>
    <n v="0"/>
    <n v="0"/>
    <n v="0"/>
    <n v="0"/>
  </r>
  <r>
    <x v="1"/>
    <x v="0"/>
    <x v="0"/>
    <x v="0"/>
    <n v="0"/>
    <n v="0"/>
    <n v="0"/>
    <n v="113868"/>
    <n v="5920306"/>
    <n v="0"/>
    <n v="0"/>
    <n v="0"/>
    <n v="0"/>
  </r>
  <r>
    <x v="1"/>
    <x v="0"/>
    <x v="0"/>
    <x v="1"/>
    <n v="0"/>
    <n v="0"/>
    <n v="0"/>
    <n v="113868"/>
    <n v="5920306"/>
    <n v="0"/>
    <n v="0"/>
    <n v="0"/>
    <n v="0"/>
  </r>
  <r>
    <x v="1"/>
    <x v="0"/>
    <x v="1"/>
    <x v="0"/>
    <n v="0"/>
    <n v="0"/>
    <n v="0"/>
    <n v="105509"/>
    <n v="1744504"/>
    <n v="0"/>
    <n v="0"/>
    <n v="0"/>
    <n v="0"/>
  </r>
  <r>
    <x v="1"/>
    <x v="0"/>
    <x v="1"/>
    <x v="1"/>
    <n v="0"/>
    <n v="0"/>
    <n v="0"/>
    <n v="105509"/>
    <n v="1744504"/>
    <n v="0"/>
    <n v="0"/>
    <n v="0"/>
    <n v="0"/>
  </r>
  <r>
    <x v="1"/>
    <x v="0"/>
    <x v="2"/>
    <x v="0"/>
    <n v="0"/>
    <n v="0"/>
    <n v="0"/>
    <n v="144371"/>
    <n v="2786122"/>
    <n v="0"/>
    <n v="0"/>
    <n v="0"/>
    <n v="0"/>
  </r>
  <r>
    <x v="1"/>
    <x v="0"/>
    <x v="2"/>
    <x v="1"/>
    <n v="16"/>
    <n v="7"/>
    <n v="480"/>
    <n v="144371"/>
    <n v="2786122"/>
    <n v="0"/>
    <n v="0.1"/>
    <n v="30"/>
    <n v="68.599999999999994"/>
  </r>
  <r>
    <x v="1"/>
    <x v="0"/>
    <x v="3"/>
    <x v="0"/>
    <n v="0"/>
    <n v="0"/>
    <n v="0"/>
    <n v="43655"/>
    <n v="1287255"/>
    <n v="0"/>
    <n v="0"/>
    <n v="0"/>
    <n v="0"/>
  </r>
  <r>
    <x v="1"/>
    <x v="0"/>
    <x v="3"/>
    <x v="1"/>
    <n v="31"/>
    <n v="14"/>
    <n v="945"/>
    <n v="43655"/>
    <n v="1287255"/>
    <n v="0.3"/>
    <n v="0.7"/>
    <n v="30.5"/>
    <n v="67.5"/>
  </r>
  <r>
    <x v="1"/>
    <x v="0"/>
    <x v="4"/>
    <x v="0"/>
    <n v="69"/>
    <n v="14"/>
    <n v="2287"/>
    <n v="249237"/>
    <n v="9912439"/>
    <n v="0.1"/>
    <n v="0.3"/>
    <n v="33.1"/>
    <n v="163.4"/>
  </r>
  <r>
    <x v="1"/>
    <x v="0"/>
    <x v="4"/>
    <x v="1"/>
    <n v="1062"/>
    <n v="419"/>
    <n v="31626"/>
    <n v="249237"/>
    <n v="9912439"/>
    <n v="1.7"/>
    <n v="4.3"/>
    <n v="29.8"/>
    <n v="75.5"/>
  </r>
  <r>
    <x v="1"/>
    <x v="0"/>
    <x v="5"/>
    <x v="0"/>
    <n v="452"/>
    <n v="99"/>
    <n v="14183"/>
    <n v="72233"/>
    <n v="2694823"/>
    <n v="1.4"/>
    <n v="6.3"/>
    <n v="31.4"/>
    <n v="143.30000000000001"/>
  </r>
  <r>
    <x v="1"/>
    <x v="0"/>
    <x v="5"/>
    <x v="1"/>
    <n v="538"/>
    <n v="206"/>
    <n v="16545"/>
    <n v="72233"/>
    <n v="2694823"/>
    <n v="2.9"/>
    <n v="7.4"/>
    <n v="30.8"/>
    <n v="80.3"/>
  </r>
  <r>
    <x v="1"/>
    <x v="0"/>
    <x v="6"/>
    <x v="0"/>
    <n v="136"/>
    <n v="30"/>
    <n v="4724"/>
    <n v="1844"/>
    <n v="323595"/>
    <n v="16.3"/>
    <n v="73.8"/>
    <n v="34.700000000000003"/>
    <n v="157.5"/>
  </r>
  <r>
    <x v="1"/>
    <x v="0"/>
    <x v="6"/>
    <x v="1"/>
    <n v="40"/>
    <n v="13"/>
    <n v="1200"/>
    <n v="1844"/>
    <n v="323595"/>
    <n v="7"/>
    <n v="21.7"/>
    <n v="30"/>
    <n v="92.3"/>
  </r>
  <r>
    <x v="1"/>
    <x v="1"/>
    <x v="0"/>
    <x v="0"/>
    <n v="0"/>
    <n v="0"/>
    <n v="0"/>
    <n v="119307"/>
    <n v="6214707"/>
    <n v="0"/>
    <n v="0"/>
    <n v="0"/>
    <n v="0"/>
  </r>
  <r>
    <x v="1"/>
    <x v="1"/>
    <x v="0"/>
    <x v="1"/>
    <n v="0"/>
    <n v="0"/>
    <n v="0"/>
    <n v="119307"/>
    <n v="6214707"/>
    <n v="0"/>
    <n v="0"/>
    <n v="0"/>
    <n v="0"/>
  </r>
  <r>
    <x v="1"/>
    <x v="1"/>
    <x v="1"/>
    <x v="0"/>
    <n v="0"/>
    <n v="0"/>
    <n v="0"/>
    <n v="109853"/>
    <n v="1806458"/>
    <n v="0"/>
    <n v="0"/>
    <n v="0"/>
    <n v="0"/>
  </r>
  <r>
    <x v="1"/>
    <x v="1"/>
    <x v="1"/>
    <x v="1"/>
    <n v="0"/>
    <n v="0"/>
    <n v="0"/>
    <n v="109853"/>
    <n v="1806458"/>
    <n v="0"/>
    <n v="0"/>
    <n v="0"/>
    <n v="0"/>
  </r>
  <r>
    <x v="1"/>
    <x v="1"/>
    <x v="2"/>
    <x v="0"/>
    <n v="0"/>
    <n v="0"/>
    <n v="0"/>
    <n v="149995"/>
    <n v="2857279"/>
    <n v="0"/>
    <n v="0"/>
    <n v="0"/>
    <n v="0"/>
  </r>
  <r>
    <x v="1"/>
    <x v="1"/>
    <x v="2"/>
    <x v="1"/>
    <n v="2"/>
    <n v="2"/>
    <n v="60"/>
    <n v="149995"/>
    <n v="2857279"/>
    <n v="0"/>
    <n v="0"/>
    <n v="30"/>
    <n v="30"/>
  </r>
  <r>
    <x v="1"/>
    <x v="1"/>
    <x v="3"/>
    <x v="0"/>
    <n v="0"/>
    <n v="0"/>
    <n v="0"/>
    <n v="30144"/>
    <n v="362881"/>
    <n v="0"/>
    <n v="0"/>
    <n v="0"/>
    <n v="0"/>
  </r>
  <r>
    <x v="1"/>
    <x v="1"/>
    <x v="3"/>
    <x v="1"/>
    <n v="2"/>
    <n v="2"/>
    <n v="58"/>
    <n v="30144"/>
    <n v="362881"/>
    <n v="0.1"/>
    <n v="0.1"/>
    <n v="29"/>
    <n v="29"/>
  </r>
  <r>
    <x v="1"/>
    <x v="1"/>
    <x v="4"/>
    <x v="0"/>
    <n v="61"/>
    <n v="16"/>
    <n v="2138"/>
    <n v="73583"/>
    <n v="3900242"/>
    <n v="0.2"/>
    <n v="0.8"/>
    <n v="35"/>
    <n v="133.6"/>
  </r>
  <r>
    <x v="1"/>
    <x v="1"/>
    <x v="4"/>
    <x v="1"/>
    <n v="168"/>
    <n v="69"/>
    <n v="5015"/>
    <n v="73583"/>
    <n v="3900242"/>
    <n v="0.9"/>
    <n v="2.2999999999999998"/>
    <n v="29.9"/>
    <n v="72.7"/>
  </r>
  <r>
    <x v="1"/>
    <x v="1"/>
    <x v="5"/>
    <x v="0"/>
    <n v="314"/>
    <n v="83"/>
    <n v="10050"/>
    <n v="52967"/>
    <n v="2237086"/>
    <n v="1.6"/>
    <n v="5.9"/>
    <n v="32"/>
    <n v="121.1"/>
  </r>
  <r>
    <x v="1"/>
    <x v="1"/>
    <x v="5"/>
    <x v="1"/>
    <n v="160"/>
    <n v="54"/>
    <n v="4790"/>
    <n v="52967"/>
    <n v="2237086"/>
    <n v="1"/>
    <n v="3"/>
    <n v="29.9"/>
    <n v="88.7"/>
  </r>
  <r>
    <x v="1"/>
    <x v="1"/>
    <x v="6"/>
    <x v="0"/>
    <n v="69"/>
    <n v="19"/>
    <n v="2496"/>
    <n v="1302"/>
    <n v="224509"/>
    <n v="14.6"/>
    <n v="53"/>
    <n v="36.200000000000003"/>
    <n v="131.4"/>
  </r>
  <r>
    <x v="1"/>
    <x v="1"/>
    <x v="6"/>
    <x v="1"/>
    <n v="4"/>
    <n v="2"/>
    <n v="120"/>
    <n v="1302"/>
    <n v="224509"/>
    <n v="1.5"/>
    <n v="3.1"/>
    <n v="30"/>
    <n v="60"/>
  </r>
  <r>
    <x v="2"/>
    <x v="0"/>
    <x v="0"/>
    <x v="0"/>
    <n v="0"/>
    <n v="0"/>
    <n v="0"/>
    <n v="0"/>
    <n v="0"/>
    <n v="0"/>
    <n v="0"/>
    <n v="0"/>
    <n v="0"/>
  </r>
  <r>
    <x v="2"/>
    <x v="0"/>
    <x v="0"/>
    <x v="1"/>
    <n v="0"/>
    <n v="0"/>
    <n v="0"/>
    <n v="0"/>
    <n v="0"/>
    <n v="0"/>
    <n v="0"/>
    <n v="0"/>
    <n v="0"/>
  </r>
  <r>
    <x v="2"/>
    <x v="0"/>
    <x v="1"/>
    <x v="0"/>
    <n v="0"/>
    <n v="0"/>
    <n v="0"/>
    <n v="0"/>
    <n v="0"/>
    <n v="0"/>
    <n v="0"/>
    <n v="0"/>
    <n v="0"/>
  </r>
  <r>
    <x v="2"/>
    <x v="0"/>
    <x v="1"/>
    <x v="1"/>
    <n v="0"/>
    <n v="0"/>
    <n v="0"/>
    <n v="0"/>
    <n v="0"/>
    <n v="0"/>
    <n v="0"/>
    <n v="0"/>
    <n v="0"/>
  </r>
  <r>
    <x v="2"/>
    <x v="0"/>
    <x v="2"/>
    <x v="0"/>
    <n v="0"/>
    <n v="0"/>
    <n v="0"/>
    <n v="0"/>
    <n v="0"/>
    <n v="0"/>
    <n v="0"/>
    <n v="0"/>
    <n v="0"/>
  </r>
  <r>
    <x v="2"/>
    <x v="0"/>
    <x v="2"/>
    <x v="1"/>
    <n v="0"/>
    <n v="0"/>
    <n v="0"/>
    <n v="0"/>
    <n v="0"/>
    <n v="0"/>
    <n v="0"/>
    <n v="0"/>
    <n v="0"/>
  </r>
  <r>
    <x v="2"/>
    <x v="0"/>
    <x v="3"/>
    <x v="0"/>
    <n v="0"/>
    <n v="0"/>
    <n v="0"/>
    <n v="0"/>
    <n v="0"/>
    <n v="0"/>
    <n v="0"/>
    <n v="0"/>
    <n v="0"/>
  </r>
  <r>
    <x v="2"/>
    <x v="0"/>
    <x v="3"/>
    <x v="1"/>
    <n v="0"/>
    <n v="0"/>
    <n v="0"/>
    <n v="0"/>
    <n v="0"/>
    <n v="0"/>
    <n v="0"/>
    <n v="0"/>
    <n v="0"/>
  </r>
  <r>
    <x v="2"/>
    <x v="0"/>
    <x v="4"/>
    <x v="0"/>
    <n v="0"/>
    <n v="0"/>
    <n v="0"/>
    <n v="0"/>
    <n v="0"/>
    <n v="0"/>
    <n v="0"/>
    <n v="0"/>
    <n v="0"/>
  </r>
  <r>
    <x v="2"/>
    <x v="0"/>
    <x v="4"/>
    <x v="1"/>
    <n v="0"/>
    <n v="0"/>
    <n v="0"/>
    <n v="0"/>
    <n v="0"/>
    <n v="0"/>
    <n v="0"/>
    <n v="0"/>
    <n v="0"/>
  </r>
  <r>
    <x v="2"/>
    <x v="0"/>
    <x v="5"/>
    <x v="0"/>
    <n v="0"/>
    <n v="0"/>
    <n v="0"/>
    <n v="0"/>
    <n v="0"/>
    <n v="0"/>
    <n v="0"/>
    <n v="0"/>
    <n v="0"/>
  </r>
  <r>
    <x v="2"/>
    <x v="0"/>
    <x v="5"/>
    <x v="1"/>
    <n v="0"/>
    <n v="0"/>
    <n v="0"/>
    <n v="0"/>
    <n v="0"/>
    <n v="0"/>
    <n v="0"/>
    <n v="0"/>
    <n v="0"/>
  </r>
  <r>
    <x v="2"/>
    <x v="0"/>
    <x v="6"/>
    <x v="0"/>
    <n v="0"/>
    <n v="0"/>
    <n v="0"/>
    <n v="0"/>
    <n v="0"/>
    <n v="0"/>
    <n v="0"/>
    <n v="0"/>
    <n v="0"/>
  </r>
  <r>
    <x v="2"/>
    <x v="0"/>
    <x v="6"/>
    <x v="1"/>
    <n v="0"/>
    <n v="0"/>
    <n v="0"/>
    <n v="0"/>
    <n v="0"/>
    <n v="0"/>
    <n v="0"/>
    <n v="0"/>
    <n v="0"/>
  </r>
  <r>
    <x v="2"/>
    <x v="1"/>
    <x v="0"/>
    <x v="0"/>
    <n v="0"/>
    <n v="0"/>
    <n v="0"/>
    <n v="0"/>
    <n v="0"/>
    <n v="0"/>
    <n v="0"/>
    <n v="0"/>
    <n v="0"/>
  </r>
  <r>
    <x v="2"/>
    <x v="1"/>
    <x v="0"/>
    <x v="1"/>
    <n v="0"/>
    <n v="0"/>
    <n v="0"/>
    <n v="0"/>
    <n v="0"/>
    <n v="0"/>
    <n v="0"/>
    <n v="0"/>
    <n v="0"/>
  </r>
  <r>
    <x v="2"/>
    <x v="1"/>
    <x v="1"/>
    <x v="0"/>
    <n v="0"/>
    <n v="0"/>
    <n v="0"/>
    <n v="0"/>
    <n v="0"/>
    <n v="0"/>
    <n v="0"/>
    <n v="0"/>
    <n v="0"/>
  </r>
  <r>
    <x v="2"/>
    <x v="1"/>
    <x v="1"/>
    <x v="1"/>
    <n v="0"/>
    <n v="0"/>
    <n v="0"/>
    <n v="0"/>
    <n v="0"/>
    <n v="0"/>
    <n v="0"/>
    <n v="0"/>
    <n v="0"/>
  </r>
  <r>
    <x v="2"/>
    <x v="1"/>
    <x v="2"/>
    <x v="0"/>
    <n v="0"/>
    <n v="0"/>
    <n v="0"/>
    <n v="0"/>
    <n v="0"/>
    <n v="0"/>
    <n v="0"/>
    <n v="0"/>
    <n v="0"/>
  </r>
  <r>
    <x v="2"/>
    <x v="1"/>
    <x v="2"/>
    <x v="1"/>
    <n v="0"/>
    <n v="0"/>
    <n v="0"/>
    <n v="0"/>
    <n v="0"/>
    <n v="0"/>
    <n v="0"/>
    <n v="0"/>
    <n v="0"/>
  </r>
  <r>
    <x v="2"/>
    <x v="1"/>
    <x v="3"/>
    <x v="0"/>
    <n v="0"/>
    <n v="0"/>
    <n v="0"/>
    <n v="0"/>
    <n v="0"/>
    <n v="0"/>
    <n v="0"/>
    <n v="0"/>
    <n v="0"/>
  </r>
  <r>
    <x v="2"/>
    <x v="1"/>
    <x v="3"/>
    <x v="1"/>
    <n v="0"/>
    <n v="0"/>
    <n v="0"/>
    <n v="0"/>
    <n v="0"/>
    <n v="0"/>
    <n v="0"/>
    <n v="0"/>
    <n v="0"/>
  </r>
  <r>
    <x v="2"/>
    <x v="1"/>
    <x v="4"/>
    <x v="0"/>
    <n v="0"/>
    <n v="0"/>
    <n v="0"/>
    <n v="0"/>
    <n v="0"/>
    <n v="0"/>
    <n v="0"/>
    <n v="0"/>
    <n v="0"/>
  </r>
  <r>
    <x v="2"/>
    <x v="1"/>
    <x v="4"/>
    <x v="1"/>
    <n v="0"/>
    <n v="0"/>
    <n v="0"/>
    <n v="0"/>
    <n v="0"/>
    <n v="0"/>
    <n v="0"/>
    <n v="0"/>
    <n v="0"/>
  </r>
  <r>
    <x v="2"/>
    <x v="1"/>
    <x v="5"/>
    <x v="0"/>
    <n v="0"/>
    <n v="0"/>
    <n v="0"/>
    <n v="0"/>
    <n v="0"/>
    <n v="0"/>
    <n v="0"/>
    <n v="0"/>
    <n v="0"/>
  </r>
  <r>
    <x v="2"/>
    <x v="1"/>
    <x v="5"/>
    <x v="1"/>
    <n v="0"/>
    <n v="0"/>
    <n v="0"/>
    <n v="0"/>
    <n v="0"/>
    <n v="0"/>
    <n v="0"/>
    <n v="0"/>
    <n v="0"/>
  </r>
  <r>
    <x v="2"/>
    <x v="1"/>
    <x v="6"/>
    <x v="0"/>
    <n v="0"/>
    <n v="0"/>
    <n v="0"/>
    <n v="0"/>
    <n v="0"/>
    <n v="0"/>
    <n v="0"/>
    <n v="0"/>
    <n v="0"/>
  </r>
  <r>
    <x v="2"/>
    <x v="1"/>
    <x v="6"/>
    <x v="1"/>
    <n v="0"/>
    <n v="0"/>
    <n v="0"/>
    <n v="0"/>
    <n v="0"/>
    <n v="0"/>
    <n v="0"/>
    <n v="0"/>
    <n v="0"/>
  </r>
  <r>
    <x v="0"/>
    <x v="0"/>
    <x v="0"/>
    <x v="0"/>
    <n v="0"/>
    <n v="0"/>
    <n v="0"/>
    <n v="16419"/>
    <n v="4076084"/>
    <n v="0"/>
    <n v="0"/>
    <n v="0"/>
    <n v="0"/>
  </r>
  <r>
    <x v="0"/>
    <x v="0"/>
    <x v="0"/>
    <x v="1"/>
    <n v="0"/>
    <n v="0"/>
    <n v="0"/>
    <n v="16419"/>
    <n v="4076084"/>
    <n v="0"/>
    <n v="0"/>
    <n v="0"/>
    <n v="0"/>
  </r>
  <r>
    <x v="0"/>
    <x v="0"/>
    <x v="1"/>
    <x v="0"/>
    <n v="0"/>
    <n v="0"/>
    <n v="0"/>
    <n v="18331"/>
    <n v="5282720"/>
    <n v="0"/>
    <n v="0"/>
    <n v="0"/>
    <n v="0"/>
  </r>
  <r>
    <x v="0"/>
    <x v="0"/>
    <x v="1"/>
    <x v="1"/>
    <n v="0"/>
    <n v="0"/>
    <n v="0"/>
    <n v="18331"/>
    <n v="5282720"/>
    <n v="0"/>
    <n v="0"/>
    <n v="0"/>
    <n v="0"/>
  </r>
  <r>
    <x v="0"/>
    <x v="0"/>
    <x v="2"/>
    <x v="0"/>
    <n v="0"/>
    <n v="0"/>
    <n v="0"/>
    <n v="34762"/>
    <n v="10302953"/>
    <n v="0"/>
    <n v="0"/>
    <n v="0"/>
    <n v="0"/>
  </r>
  <r>
    <x v="0"/>
    <x v="0"/>
    <x v="2"/>
    <x v="1"/>
    <n v="0"/>
    <n v="0"/>
    <n v="0"/>
    <n v="34762"/>
    <n v="10302953"/>
    <n v="0"/>
    <n v="0"/>
    <n v="0"/>
    <n v="0"/>
  </r>
  <r>
    <x v="0"/>
    <x v="0"/>
    <x v="3"/>
    <x v="0"/>
    <n v="0"/>
    <n v="0"/>
    <n v="0"/>
    <n v="11173"/>
    <n v="3330668"/>
    <n v="0"/>
    <n v="0"/>
    <n v="0"/>
    <n v="0"/>
  </r>
  <r>
    <x v="0"/>
    <x v="0"/>
    <x v="3"/>
    <x v="1"/>
    <n v="0"/>
    <n v="0"/>
    <n v="0"/>
    <n v="11173"/>
    <n v="3330668"/>
    <n v="0"/>
    <n v="0"/>
    <n v="0"/>
    <n v="0"/>
  </r>
  <r>
    <x v="0"/>
    <x v="0"/>
    <x v="4"/>
    <x v="0"/>
    <n v="0"/>
    <n v="0"/>
    <n v="0"/>
    <n v="99831"/>
    <n v="28754636"/>
    <n v="0"/>
    <n v="0"/>
    <n v="0"/>
    <n v="0"/>
  </r>
  <r>
    <x v="0"/>
    <x v="0"/>
    <x v="4"/>
    <x v="1"/>
    <n v="0"/>
    <n v="0"/>
    <n v="0"/>
    <n v="99831"/>
    <n v="28754636"/>
    <n v="0"/>
    <n v="0"/>
    <n v="0"/>
    <n v="0"/>
  </r>
  <r>
    <x v="0"/>
    <x v="0"/>
    <x v="5"/>
    <x v="0"/>
    <n v="17"/>
    <n v="4"/>
    <n v="570"/>
    <n v="93656"/>
    <n v="30044889"/>
    <n v="0"/>
    <n v="0"/>
    <n v="33"/>
    <n v="142"/>
  </r>
  <r>
    <x v="0"/>
    <x v="0"/>
    <x v="5"/>
    <x v="1"/>
    <n v="0"/>
    <n v="0"/>
    <n v="0"/>
    <n v="93656"/>
    <n v="30044889"/>
    <n v="0"/>
    <n v="0"/>
    <n v="0"/>
    <n v="0"/>
  </r>
  <r>
    <x v="0"/>
    <x v="0"/>
    <x v="6"/>
    <x v="0"/>
    <n v="60"/>
    <n v="20"/>
    <n v="2970"/>
    <n v="55297"/>
    <n v="18794396"/>
    <n v="0"/>
    <n v="0"/>
    <n v="49"/>
    <n v="148"/>
  </r>
  <r>
    <x v="0"/>
    <x v="0"/>
    <x v="6"/>
    <x v="1"/>
    <n v="0"/>
    <n v="0"/>
    <n v="0"/>
    <n v="55297"/>
    <n v="18794396"/>
    <n v="0"/>
    <n v="0"/>
    <n v="0"/>
    <n v="0"/>
  </r>
  <r>
    <x v="0"/>
    <x v="1"/>
    <x v="0"/>
    <x v="0"/>
    <n v="0"/>
    <n v="0"/>
    <n v="0"/>
    <n v="17488"/>
    <n v="4338432"/>
    <n v="0"/>
    <n v="0"/>
    <n v="0"/>
    <n v="0"/>
  </r>
  <r>
    <x v="0"/>
    <x v="1"/>
    <x v="0"/>
    <x v="1"/>
    <n v="0"/>
    <n v="0"/>
    <n v="0"/>
    <n v="17488"/>
    <n v="4338432"/>
    <n v="0"/>
    <n v="0"/>
    <n v="0"/>
    <n v="0"/>
  </r>
  <r>
    <x v="0"/>
    <x v="1"/>
    <x v="1"/>
    <x v="0"/>
    <n v="0"/>
    <n v="0"/>
    <n v="0"/>
    <n v="19182"/>
    <n v="5546136"/>
    <n v="0"/>
    <n v="0"/>
    <n v="0"/>
    <n v="0"/>
  </r>
  <r>
    <x v="0"/>
    <x v="1"/>
    <x v="1"/>
    <x v="1"/>
    <n v="0"/>
    <n v="0"/>
    <n v="0"/>
    <n v="19182"/>
    <n v="5546136"/>
    <n v="0"/>
    <n v="0"/>
    <n v="0"/>
    <n v="0"/>
  </r>
  <r>
    <x v="0"/>
    <x v="1"/>
    <x v="2"/>
    <x v="0"/>
    <n v="0"/>
    <n v="0"/>
    <n v="0"/>
    <n v="35903"/>
    <n v="10635128"/>
    <n v="0"/>
    <n v="0"/>
    <n v="0"/>
    <n v="0"/>
  </r>
  <r>
    <x v="0"/>
    <x v="1"/>
    <x v="2"/>
    <x v="1"/>
    <n v="0"/>
    <n v="0"/>
    <n v="0"/>
    <n v="35903"/>
    <n v="10635128"/>
    <n v="0"/>
    <n v="0"/>
    <n v="0"/>
    <n v="0"/>
  </r>
  <r>
    <x v="0"/>
    <x v="1"/>
    <x v="3"/>
    <x v="0"/>
    <n v="0"/>
    <n v="0"/>
    <n v="0"/>
    <n v="11287"/>
    <n v="3404807"/>
    <n v="0"/>
    <n v="0"/>
    <n v="0"/>
    <n v="0"/>
  </r>
  <r>
    <x v="0"/>
    <x v="1"/>
    <x v="3"/>
    <x v="1"/>
    <n v="0"/>
    <n v="0"/>
    <n v="0"/>
    <n v="11287"/>
    <n v="3404807"/>
    <n v="0"/>
    <n v="0"/>
    <n v="0"/>
    <n v="0"/>
  </r>
  <r>
    <x v="0"/>
    <x v="1"/>
    <x v="4"/>
    <x v="0"/>
    <n v="7"/>
    <n v="1"/>
    <n v="210"/>
    <n v="85286"/>
    <n v="24360346"/>
    <n v="0"/>
    <n v="0"/>
    <n v="30"/>
    <n v="210"/>
  </r>
  <r>
    <x v="0"/>
    <x v="1"/>
    <x v="4"/>
    <x v="1"/>
    <n v="0"/>
    <n v="0"/>
    <n v="0"/>
    <n v="85286"/>
    <n v="24360346"/>
    <n v="0"/>
    <n v="0"/>
    <n v="0"/>
    <n v="0"/>
  </r>
  <r>
    <x v="0"/>
    <x v="1"/>
    <x v="5"/>
    <x v="0"/>
    <n v="47"/>
    <n v="13"/>
    <n v="2275"/>
    <n v="81268"/>
    <n v="25893665"/>
    <n v="0"/>
    <n v="0"/>
    <n v="48"/>
    <n v="175"/>
  </r>
  <r>
    <x v="0"/>
    <x v="1"/>
    <x v="5"/>
    <x v="1"/>
    <n v="0"/>
    <n v="0"/>
    <n v="0"/>
    <n v="81268"/>
    <n v="25893665"/>
    <n v="0"/>
    <n v="0"/>
    <n v="0"/>
    <n v="0"/>
  </r>
  <r>
    <x v="0"/>
    <x v="1"/>
    <x v="6"/>
    <x v="0"/>
    <n v="86"/>
    <n v="32"/>
    <n v="4500"/>
    <n v="44527"/>
    <n v="15052469"/>
    <n v="0"/>
    <n v="0"/>
    <n v="52"/>
    <n v="140"/>
  </r>
  <r>
    <x v="0"/>
    <x v="1"/>
    <x v="6"/>
    <x v="1"/>
    <n v="0"/>
    <n v="0"/>
    <n v="0"/>
    <n v="44527"/>
    <n v="15052469"/>
    <n v="0"/>
    <n v="0"/>
    <n v="0"/>
    <n v="0"/>
  </r>
  <r>
    <x v="1"/>
    <x v="0"/>
    <x v="0"/>
    <x v="0"/>
    <n v="0"/>
    <n v="0"/>
    <n v="0"/>
    <n v="17120"/>
    <n v="4326360"/>
    <n v="0"/>
    <n v="0"/>
    <n v="0"/>
    <n v="0"/>
  </r>
  <r>
    <x v="1"/>
    <x v="0"/>
    <x v="0"/>
    <x v="1"/>
    <n v="0"/>
    <n v="0"/>
    <n v="0"/>
    <n v="17120"/>
    <n v="4326360"/>
    <n v="0"/>
    <n v="0"/>
    <n v="0"/>
    <n v="0"/>
  </r>
  <r>
    <x v="1"/>
    <x v="0"/>
    <x v="1"/>
    <x v="0"/>
    <n v="0"/>
    <n v="0"/>
    <n v="0"/>
    <n v="19352"/>
    <n v="5700970"/>
    <n v="0"/>
    <n v="0"/>
    <n v="0"/>
    <n v="0"/>
  </r>
  <r>
    <x v="1"/>
    <x v="0"/>
    <x v="1"/>
    <x v="1"/>
    <n v="0"/>
    <n v="0"/>
    <n v="0"/>
    <n v="19352"/>
    <n v="5700970"/>
    <n v="0"/>
    <n v="0"/>
    <n v="0"/>
    <n v="0"/>
  </r>
  <r>
    <x v="1"/>
    <x v="0"/>
    <x v="2"/>
    <x v="0"/>
    <n v="0"/>
    <n v="0"/>
    <n v="0"/>
    <n v="37188"/>
    <n v="11160038"/>
    <n v="0"/>
    <n v="0"/>
    <n v="0"/>
    <n v="0"/>
  </r>
  <r>
    <x v="1"/>
    <x v="0"/>
    <x v="2"/>
    <x v="1"/>
    <n v="0"/>
    <n v="0"/>
    <n v="0"/>
    <n v="37188"/>
    <n v="11160038"/>
    <n v="0"/>
    <n v="0"/>
    <n v="0"/>
    <n v="0"/>
  </r>
  <r>
    <x v="1"/>
    <x v="0"/>
    <x v="3"/>
    <x v="0"/>
    <n v="0"/>
    <n v="0"/>
    <n v="0"/>
    <n v="12241"/>
    <n v="3599658"/>
    <n v="0"/>
    <n v="0"/>
    <n v="0"/>
    <n v="0"/>
  </r>
  <r>
    <x v="1"/>
    <x v="0"/>
    <x v="3"/>
    <x v="1"/>
    <n v="0"/>
    <n v="0"/>
    <n v="0"/>
    <n v="12241"/>
    <n v="3599658"/>
    <n v="0"/>
    <n v="0"/>
    <n v="0"/>
    <n v="0"/>
  </r>
  <r>
    <x v="1"/>
    <x v="0"/>
    <x v="4"/>
    <x v="0"/>
    <n v="4"/>
    <n v="1"/>
    <n v="120"/>
    <n v="117594"/>
    <n v="32888879"/>
    <n v="0"/>
    <n v="0"/>
    <n v="30"/>
    <n v="120"/>
  </r>
  <r>
    <x v="1"/>
    <x v="0"/>
    <x v="4"/>
    <x v="1"/>
    <n v="0"/>
    <n v="0"/>
    <n v="0"/>
    <n v="117594"/>
    <n v="32888879"/>
    <n v="0"/>
    <n v="0"/>
    <n v="0"/>
    <n v="0"/>
  </r>
  <r>
    <x v="1"/>
    <x v="0"/>
    <x v="5"/>
    <x v="0"/>
    <n v="35"/>
    <n v="8"/>
    <n v="1650"/>
    <n v="110400"/>
    <n v="34299138"/>
    <n v="0"/>
    <n v="0"/>
    <n v="47"/>
    <n v="206"/>
  </r>
  <r>
    <x v="1"/>
    <x v="0"/>
    <x v="5"/>
    <x v="1"/>
    <n v="4"/>
    <n v="2"/>
    <n v="180"/>
    <n v="110400"/>
    <n v="34299138"/>
    <n v="0"/>
    <n v="0"/>
    <n v="45"/>
    <n v="90"/>
  </r>
  <r>
    <x v="1"/>
    <x v="0"/>
    <x v="6"/>
    <x v="0"/>
    <n v="40"/>
    <n v="17"/>
    <n v="2430"/>
    <n v="59153"/>
    <n v="20054810"/>
    <n v="0"/>
    <n v="0"/>
    <n v="60"/>
    <n v="142"/>
  </r>
  <r>
    <x v="1"/>
    <x v="0"/>
    <x v="6"/>
    <x v="1"/>
    <n v="0"/>
    <n v="0"/>
    <n v="0"/>
    <n v="59153"/>
    <n v="20054810"/>
    <n v="0"/>
    <n v="0"/>
    <n v="0"/>
    <n v="0"/>
  </r>
  <r>
    <x v="1"/>
    <x v="1"/>
    <x v="0"/>
    <x v="0"/>
    <n v="0"/>
    <n v="0"/>
    <n v="0"/>
    <n v="18265"/>
    <n v="4626523"/>
    <n v="0"/>
    <n v="0"/>
    <n v="0"/>
    <n v="0"/>
  </r>
  <r>
    <x v="1"/>
    <x v="1"/>
    <x v="0"/>
    <x v="1"/>
    <n v="0"/>
    <n v="0"/>
    <n v="0"/>
    <n v="18265"/>
    <n v="4626523"/>
    <n v="0"/>
    <n v="0"/>
    <n v="0"/>
    <n v="0"/>
  </r>
  <r>
    <x v="1"/>
    <x v="1"/>
    <x v="1"/>
    <x v="0"/>
    <n v="0"/>
    <n v="0"/>
    <n v="0"/>
    <n v="20416"/>
    <n v="5994474"/>
    <n v="0"/>
    <n v="0"/>
    <n v="0"/>
    <n v="0"/>
  </r>
  <r>
    <x v="1"/>
    <x v="1"/>
    <x v="1"/>
    <x v="1"/>
    <n v="0"/>
    <n v="0"/>
    <n v="0"/>
    <n v="20416"/>
    <n v="5994474"/>
    <n v="0"/>
    <n v="0"/>
    <n v="0"/>
    <n v="0"/>
  </r>
  <r>
    <x v="1"/>
    <x v="1"/>
    <x v="2"/>
    <x v="0"/>
    <n v="0"/>
    <n v="0"/>
    <n v="0"/>
    <n v="38499"/>
    <n v="11576864"/>
    <n v="0"/>
    <n v="0"/>
    <n v="0"/>
    <n v="0"/>
  </r>
  <r>
    <x v="1"/>
    <x v="1"/>
    <x v="2"/>
    <x v="1"/>
    <n v="0"/>
    <n v="0"/>
    <n v="0"/>
    <n v="38499"/>
    <n v="11576864"/>
    <n v="0"/>
    <n v="0"/>
    <n v="0"/>
    <n v="0"/>
  </r>
  <r>
    <x v="1"/>
    <x v="1"/>
    <x v="3"/>
    <x v="0"/>
    <n v="0"/>
    <n v="0"/>
    <n v="0"/>
    <n v="12276"/>
    <n v="3617617"/>
    <n v="0"/>
    <n v="0"/>
    <n v="0"/>
    <n v="0"/>
  </r>
  <r>
    <x v="1"/>
    <x v="1"/>
    <x v="3"/>
    <x v="1"/>
    <n v="0"/>
    <n v="0"/>
    <n v="0"/>
    <n v="12276"/>
    <n v="3617617"/>
    <n v="0"/>
    <n v="0"/>
    <n v="0"/>
    <n v="0"/>
  </r>
  <r>
    <x v="1"/>
    <x v="1"/>
    <x v="4"/>
    <x v="0"/>
    <n v="4"/>
    <n v="3"/>
    <n v="270"/>
    <n v="103802"/>
    <n v="28342434"/>
    <n v="0"/>
    <n v="0"/>
    <n v="67"/>
    <n v="90"/>
  </r>
  <r>
    <x v="1"/>
    <x v="1"/>
    <x v="4"/>
    <x v="1"/>
    <n v="0"/>
    <n v="0"/>
    <n v="0"/>
    <n v="103802"/>
    <n v="28342434"/>
    <n v="0"/>
    <n v="0"/>
    <n v="0"/>
    <n v="0"/>
  </r>
  <r>
    <x v="1"/>
    <x v="1"/>
    <x v="5"/>
    <x v="0"/>
    <n v="80"/>
    <n v="21"/>
    <n v="3700"/>
    <n v="95484"/>
    <n v="29449249"/>
    <n v="0"/>
    <n v="0"/>
    <n v="46"/>
    <n v="176"/>
  </r>
  <r>
    <x v="1"/>
    <x v="1"/>
    <x v="5"/>
    <x v="1"/>
    <n v="3"/>
    <n v="2"/>
    <n v="210"/>
    <n v="95484"/>
    <n v="29449249"/>
    <n v="0"/>
    <n v="0"/>
    <n v="70"/>
    <n v="105"/>
  </r>
  <r>
    <x v="1"/>
    <x v="1"/>
    <x v="6"/>
    <x v="0"/>
    <n v="96"/>
    <n v="31"/>
    <n v="4875"/>
    <n v="47921"/>
    <n v="16186109"/>
    <n v="0"/>
    <n v="0"/>
    <n v="50"/>
    <n v="157"/>
  </r>
  <r>
    <x v="1"/>
    <x v="1"/>
    <x v="6"/>
    <x v="1"/>
    <n v="1"/>
    <n v="1"/>
    <n v="30"/>
    <n v="47921"/>
    <n v="16186109"/>
    <n v="0"/>
    <n v="0"/>
    <n v="30"/>
    <n v="30"/>
  </r>
  <r>
    <x v="2"/>
    <x v="0"/>
    <x v="0"/>
    <x v="0"/>
    <n v="0"/>
    <n v="0"/>
    <n v="0"/>
    <n v="14635"/>
    <n v="2411426"/>
    <n v="0"/>
    <n v="0"/>
    <n v="0"/>
    <n v="0"/>
  </r>
  <r>
    <x v="2"/>
    <x v="0"/>
    <x v="0"/>
    <x v="1"/>
    <n v="0"/>
    <n v="0"/>
    <n v="0"/>
    <n v="14635"/>
    <n v="2411426"/>
    <n v="0"/>
    <n v="0"/>
    <n v="0"/>
    <n v="0"/>
  </r>
  <r>
    <x v="2"/>
    <x v="0"/>
    <x v="1"/>
    <x v="0"/>
    <n v="0"/>
    <n v="0"/>
    <n v="0"/>
    <n v="18048"/>
    <n v="3301908"/>
    <n v="0"/>
    <n v="0"/>
    <n v="0"/>
    <n v="0"/>
  </r>
  <r>
    <x v="2"/>
    <x v="0"/>
    <x v="1"/>
    <x v="1"/>
    <n v="0"/>
    <n v="0"/>
    <n v="0"/>
    <n v="18048"/>
    <n v="3301908"/>
    <n v="0"/>
    <n v="0"/>
    <n v="0"/>
    <n v="0"/>
  </r>
  <r>
    <x v="2"/>
    <x v="0"/>
    <x v="2"/>
    <x v="0"/>
    <n v="0"/>
    <n v="0"/>
    <n v="0"/>
    <n v="35399"/>
    <n v="6578548"/>
    <n v="0"/>
    <n v="0"/>
    <n v="0"/>
    <n v="0"/>
  </r>
  <r>
    <x v="2"/>
    <x v="0"/>
    <x v="2"/>
    <x v="1"/>
    <n v="0"/>
    <n v="0"/>
    <n v="0"/>
    <n v="35399"/>
    <n v="6578548"/>
    <n v="0"/>
    <n v="0"/>
    <n v="0"/>
    <n v="0"/>
  </r>
  <r>
    <x v="2"/>
    <x v="0"/>
    <x v="3"/>
    <x v="0"/>
    <n v="0"/>
    <n v="0"/>
    <n v="0"/>
    <n v="11555"/>
    <n v="2124131"/>
    <n v="0"/>
    <n v="0"/>
    <n v="0"/>
    <n v="0"/>
  </r>
  <r>
    <x v="2"/>
    <x v="0"/>
    <x v="3"/>
    <x v="1"/>
    <n v="0"/>
    <n v="0"/>
    <n v="0"/>
    <n v="11555"/>
    <n v="2124131"/>
    <n v="0"/>
    <n v="0"/>
    <n v="0"/>
    <n v="0"/>
  </r>
  <r>
    <x v="2"/>
    <x v="0"/>
    <x v="4"/>
    <x v="0"/>
    <n v="2"/>
    <n v="1"/>
    <n v="60"/>
    <n v="108450"/>
    <n v="19232063"/>
    <n v="0"/>
    <n v="0"/>
    <n v="30"/>
    <n v="60"/>
  </r>
  <r>
    <x v="2"/>
    <x v="0"/>
    <x v="4"/>
    <x v="1"/>
    <n v="4"/>
    <n v="2"/>
    <n v="120"/>
    <n v="108450"/>
    <n v="19232063"/>
    <n v="0"/>
    <n v="0"/>
    <n v="30"/>
    <n v="60"/>
  </r>
  <r>
    <x v="2"/>
    <x v="0"/>
    <x v="5"/>
    <x v="0"/>
    <n v="9"/>
    <n v="8"/>
    <n v="390"/>
    <n v="104434"/>
    <n v="19780605"/>
    <n v="0"/>
    <n v="0"/>
    <n v="43"/>
    <n v="48"/>
  </r>
  <r>
    <x v="2"/>
    <x v="0"/>
    <x v="5"/>
    <x v="1"/>
    <n v="12"/>
    <n v="4"/>
    <n v="480"/>
    <n v="104434"/>
    <n v="19780605"/>
    <n v="0"/>
    <n v="0"/>
    <n v="40"/>
    <n v="120"/>
  </r>
  <r>
    <x v="2"/>
    <x v="0"/>
    <x v="6"/>
    <x v="0"/>
    <n v="14"/>
    <n v="7"/>
    <n v="1020"/>
    <n v="61640"/>
    <n v="12451290"/>
    <n v="0"/>
    <n v="0"/>
    <n v="72"/>
    <n v="145"/>
  </r>
  <r>
    <x v="2"/>
    <x v="0"/>
    <x v="6"/>
    <x v="1"/>
    <n v="0"/>
    <n v="0"/>
    <n v="0"/>
    <n v="61640"/>
    <n v="12451290"/>
    <n v="0"/>
    <n v="0"/>
    <n v="0"/>
    <n v="0"/>
  </r>
  <r>
    <x v="2"/>
    <x v="1"/>
    <x v="0"/>
    <x v="0"/>
    <n v="0"/>
    <n v="0"/>
    <n v="0"/>
    <n v="15669"/>
    <n v="2592340"/>
    <n v="0"/>
    <n v="0"/>
    <n v="0"/>
    <n v="0"/>
  </r>
  <r>
    <x v="2"/>
    <x v="1"/>
    <x v="0"/>
    <x v="1"/>
    <n v="0"/>
    <n v="0"/>
    <n v="0"/>
    <n v="15669"/>
    <n v="2592340"/>
    <n v="0"/>
    <n v="0"/>
    <n v="0"/>
    <n v="0"/>
  </r>
  <r>
    <x v="2"/>
    <x v="1"/>
    <x v="1"/>
    <x v="0"/>
    <n v="0"/>
    <n v="0"/>
    <n v="0"/>
    <n v="18991"/>
    <n v="3490733"/>
    <n v="0"/>
    <n v="0"/>
    <n v="0"/>
    <n v="0"/>
  </r>
  <r>
    <x v="2"/>
    <x v="1"/>
    <x v="1"/>
    <x v="1"/>
    <n v="0"/>
    <n v="0"/>
    <n v="0"/>
    <n v="18991"/>
    <n v="3490733"/>
    <n v="0"/>
    <n v="0"/>
    <n v="0"/>
    <n v="0"/>
  </r>
  <r>
    <x v="2"/>
    <x v="1"/>
    <x v="2"/>
    <x v="0"/>
    <n v="0"/>
    <n v="0"/>
    <n v="0"/>
    <n v="36632"/>
    <n v="6813663"/>
    <n v="0"/>
    <n v="0"/>
    <n v="0"/>
    <n v="0"/>
  </r>
  <r>
    <x v="2"/>
    <x v="1"/>
    <x v="2"/>
    <x v="1"/>
    <n v="0"/>
    <n v="0"/>
    <n v="0"/>
    <n v="36632"/>
    <n v="6813663"/>
    <n v="0"/>
    <n v="0"/>
    <n v="0"/>
    <n v="0"/>
  </r>
  <r>
    <x v="2"/>
    <x v="1"/>
    <x v="3"/>
    <x v="0"/>
    <n v="0"/>
    <n v="0"/>
    <n v="0"/>
    <n v="11713"/>
    <n v="2154044"/>
    <n v="0"/>
    <n v="0"/>
    <n v="0"/>
    <n v="0"/>
  </r>
  <r>
    <x v="2"/>
    <x v="1"/>
    <x v="3"/>
    <x v="1"/>
    <n v="0"/>
    <n v="0"/>
    <n v="0"/>
    <n v="11713"/>
    <n v="2154044"/>
    <n v="0"/>
    <n v="0"/>
    <n v="0"/>
    <n v="0"/>
  </r>
  <r>
    <x v="2"/>
    <x v="1"/>
    <x v="4"/>
    <x v="0"/>
    <n v="0"/>
    <n v="0"/>
    <n v="0"/>
    <n v="96204"/>
    <n v="16551131"/>
    <n v="0"/>
    <n v="0"/>
    <n v="0"/>
    <n v="0"/>
  </r>
  <r>
    <x v="2"/>
    <x v="1"/>
    <x v="4"/>
    <x v="1"/>
    <n v="0"/>
    <n v="0"/>
    <n v="0"/>
    <n v="96204"/>
    <n v="16551131"/>
    <n v="0"/>
    <n v="0"/>
    <n v="0"/>
    <n v="0"/>
  </r>
  <r>
    <x v="2"/>
    <x v="1"/>
    <x v="5"/>
    <x v="0"/>
    <n v="46"/>
    <n v="18"/>
    <n v="1860"/>
    <n v="91357"/>
    <n v="17104424"/>
    <n v="0"/>
    <n v="0"/>
    <n v="40"/>
    <n v="103"/>
  </r>
  <r>
    <x v="2"/>
    <x v="1"/>
    <x v="5"/>
    <x v="1"/>
    <n v="1"/>
    <n v="1"/>
    <n v="30"/>
    <n v="91357"/>
    <n v="17104424"/>
    <n v="0"/>
    <n v="0"/>
    <n v="30"/>
    <n v="30"/>
  </r>
  <r>
    <x v="2"/>
    <x v="1"/>
    <x v="6"/>
    <x v="0"/>
    <n v="43"/>
    <n v="17"/>
    <n v="1814"/>
    <n v="50004"/>
    <n v="10044492"/>
    <n v="0"/>
    <n v="0"/>
    <n v="42"/>
    <n v="106"/>
  </r>
  <r>
    <x v="2"/>
    <x v="1"/>
    <x v="6"/>
    <x v="1"/>
    <n v="0"/>
    <n v="0"/>
    <n v="0"/>
    <n v="50004"/>
    <n v="10044492"/>
    <n v="0"/>
    <n v="0"/>
    <n v="0"/>
    <n v="0"/>
  </r>
  <r>
    <x v="0"/>
    <x v="0"/>
    <x v="0"/>
    <x v="0"/>
    <n v="0"/>
    <n v="0"/>
    <n v="0"/>
    <n v="31567"/>
    <n v="7868221"/>
    <n v="0"/>
    <n v="0"/>
    <n v="0"/>
    <n v="0"/>
  </r>
  <r>
    <x v="0"/>
    <x v="0"/>
    <x v="0"/>
    <x v="1"/>
    <n v="0"/>
    <n v="0"/>
    <n v="0"/>
    <n v="31567"/>
    <n v="7868221"/>
    <n v="0"/>
    <n v="0"/>
    <n v="0"/>
    <n v="0"/>
  </r>
  <r>
    <x v="0"/>
    <x v="0"/>
    <x v="1"/>
    <x v="0"/>
    <n v="0"/>
    <n v="0"/>
    <n v="0"/>
    <n v="33857"/>
    <n v="9325862"/>
    <n v="0"/>
    <n v="0"/>
    <n v="0"/>
    <n v="0"/>
  </r>
  <r>
    <x v="0"/>
    <x v="0"/>
    <x v="1"/>
    <x v="1"/>
    <n v="0"/>
    <n v="0"/>
    <n v="0"/>
    <n v="33857"/>
    <n v="9325862"/>
    <n v="0"/>
    <n v="0"/>
    <n v="0"/>
    <n v="0"/>
  </r>
  <r>
    <x v="0"/>
    <x v="0"/>
    <x v="2"/>
    <x v="0"/>
    <n v="0"/>
    <n v="0"/>
    <n v="0"/>
    <n v="58664"/>
    <n v="16867501"/>
    <n v="0"/>
    <n v="0"/>
    <n v="0"/>
    <n v="0"/>
  </r>
  <r>
    <x v="0"/>
    <x v="0"/>
    <x v="2"/>
    <x v="1"/>
    <n v="0"/>
    <n v="0"/>
    <n v="0"/>
    <n v="58664"/>
    <n v="16867501"/>
    <n v="0"/>
    <n v="0"/>
    <n v="0"/>
    <n v="0"/>
  </r>
  <r>
    <x v="0"/>
    <x v="0"/>
    <x v="3"/>
    <x v="0"/>
    <n v="0"/>
    <n v="0"/>
    <n v="0"/>
    <n v="19511"/>
    <n v="5493738"/>
    <n v="0"/>
    <n v="0"/>
    <n v="0"/>
    <n v="0"/>
  </r>
  <r>
    <x v="0"/>
    <x v="0"/>
    <x v="3"/>
    <x v="1"/>
    <n v="0"/>
    <n v="0"/>
    <n v="0"/>
    <n v="19511"/>
    <n v="5493738"/>
    <n v="0"/>
    <n v="0"/>
    <n v="0"/>
    <n v="0"/>
  </r>
  <r>
    <x v="0"/>
    <x v="0"/>
    <x v="4"/>
    <x v="0"/>
    <n v="3"/>
    <n v="1"/>
    <n v="64"/>
    <n v="168955"/>
    <n v="45746296"/>
    <n v="0"/>
    <n v="0"/>
    <n v="21.3"/>
    <n v="64"/>
  </r>
  <r>
    <x v="0"/>
    <x v="0"/>
    <x v="4"/>
    <x v="1"/>
    <n v="0"/>
    <n v="0"/>
    <n v="0"/>
    <n v="168955"/>
    <n v="45746296"/>
    <n v="0"/>
    <n v="0"/>
    <n v="0"/>
    <n v="0"/>
  </r>
  <r>
    <x v="0"/>
    <x v="0"/>
    <x v="5"/>
    <x v="0"/>
    <n v="18"/>
    <n v="5"/>
    <n v="660"/>
    <n v="140626"/>
    <n v="43199420"/>
    <n v="0"/>
    <n v="0.1"/>
    <n v="36.700000000000003"/>
    <n v="132"/>
  </r>
  <r>
    <x v="0"/>
    <x v="0"/>
    <x v="5"/>
    <x v="1"/>
    <n v="0"/>
    <n v="0"/>
    <n v="0"/>
    <n v="140626"/>
    <n v="43199420"/>
    <n v="0"/>
    <n v="0"/>
    <n v="0"/>
    <n v="0"/>
  </r>
  <r>
    <x v="0"/>
    <x v="0"/>
    <x v="6"/>
    <x v="0"/>
    <n v="11"/>
    <n v="2"/>
    <n v="450"/>
    <n v="40698"/>
    <n v="13137976"/>
    <n v="0"/>
    <n v="0.3"/>
    <n v="40.9"/>
    <n v="225"/>
  </r>
  <r>
    <x v="0"/>
    <x v="0"/>
    <x v="6"/>
    <x v="1"/>
    <n v="0"/>
    <n v="0"/>
    <n v="0"/>
    <n v="40698"/>
    <n v="13137976"/>
    <n v="0"/>
    <n v="0"/>
    <n v="0"/>
    <n v="0"/>
  </r>
  <r>
    <x v="0"/>
    <x v="1"/>
    <x v="0"/>
    <x v="0"/>
    <n v="0"/>
    <n v="0"/>
    <n v="0"/>
    <n v="33672"/>
    <n v="8386220"/>
    <n v="0"/>
    <n v="0"/>
    <n v="0"/>
    <n v="0"/>
  </r>
  <r>
    <x v="0"/>
    <x v="1"/>
    <x v="0"/>
    <x v="1"/>
    <n v="0"/>
    <n v="0"/>
    <n v="0"/>
    <n v="33672"/>
    <n v="8386220"/>
    <n v="0"/>
    <n v="0"/>
    <n v="0"/>
    <n v="0"/>
  </r>
  <r>
    <x v="0"/>
    <x v="1"/>
    <x v="1"/>
    <x v="0"/>
    <n v="0"/>
    <n v="0"/>
    <n v="0"/>
    <n v="34795"/>
    <n v="9662175"/>
    <n v="0"/>
    <n v="0"/>
    <n v="0"/>
    <n v="0"/>
  </r>
  <r>
    <x v="0"/>
    <x v="1"/>
    <x v="1"/>
    <x v="1"/>
    <n v="0"/>
    <n v="0"/>
    <n v="0"/>
    <n v="34795"/>
    <n v="9662175"/>
    <n v="0"/>
    <n v="0"/>
    <n v="0"/>
    <n v="0"/>
  </r>
  <r>
    <x v="0"/>
    <x v="1"/>
    <x v="2"/>
    <x v="0"/>
    <n v="0"/>
    <n v="0"/>
    <n v="0"/>
    <n v="61200"/>
    <n v="17691237"/>
    <n v="0"/>
    <n v="0"/>
    <n v="0"/>
    <n v="0"/>
  </r>
  <r>
    <x v="0"/>
    <x v="1"/>
    <x v="2"/>
    <x v="1"/>
    <n v="0"/>
    <n v="0"/>
    <n v="0"/>
    <n v="61200"/>
    <n v="17691237"/>
    <n v="0"/>
    <n v="0"/>
    <n v="0"/>
    <n v="0"/>
  </r>
  <r>
    <x v="0"/>
    <x v="1"/>
    <x v="3"/>
    <x v="0"/>
    <n v="0"/>
    <n v="0"/>
    <n v="0"/>
    <n v="20004"/>
    <n v="5686812"/>
    <n v="0"/>
    <n v="0"/>
    <n v="0"/>
    <n v="0"/>
  </r>
  <r>
    <x v="0"/>
    <x v="1"/>
    <x v="3"/>
    <x v="1"/>
    <n v="0"/>
    <n v="0"/>
    <n v="0"/>
    <n v="20004"/>
    <n v="5686812"/>
    <n v="0"/>
    <n v="0"/>
    <n v="0"/>
    <n v="0"/>
  </r>
  <r>
    <x v="0"/>
    <x v="1"/>
    <x v="4"/>
    <x v="0"/>
    <n v="13"/>
    <n v="2"/>
    <n v="390"/>
    <n v="153483"/>
    <n v="41681400"/>
    <n v="0"/>
    <n v="0.1"/>
    <n v="30"/>
    <n v="195"/>
  </r>
  <r>
    <x v="0"/>
    <x v="1"/>
    <x v="4"/>
    <x v="1"/>
    <n v="0"/>
    <n v="0"/>
    <n v="0"/>
    <n v="153483"/>
    <n v="41681400"/>
    <n v="0"/>
    <n v="0"/>
    <n v="0"/>
    <n v="0"/>
  </r>
  <r>
    <x v="0"/>
    <x v="1"/>
    <x v="5"/>
    <x v="0"/>
    <n v="63"/>
    <n v="15"/>
    <n v="2385"/>
    <n v="130705"/>
    <n v="39778023"/>
    <n v="0.1"/>
    <n v="0.5"/>
    <n v="37.9"/>
    <n v="159"/>
  </r>
  <r>
    <x v="0"/>
    <x v="1"/>
    <x v="5"/>
    <x v="1"/>
    <n v="2"/>
    <n v="1"/>
    <n v="60"/>
    <n v="130705"/>
    <n v="39778023"/>
    <n v="0"/>
    <n v="0"/>
    <n v="30"/>
    <n v="60"/>
  </r>
  <r>
    <x v="0"/>
    <x v="1"/>
    <x v="6"/>
    <x v="0"/>
    <n v="18"/>
    <n v="7"/>
    <n v="930"/>
    <n v="32427"/>
    <n v="10328233"/>
    <n v="0.2"/>
    <n v="0.6"/>
    <n v="51.7"/>
    <n v="132.9"/>
  </r>
  <r>
    <x v="0"/>
    <x v="1"/>
    <x v="6"/>
    <x v="1"/>
    <n v="0"/>
    <n v="0"/>
    <n v="0"/>
    <n v="32427"/>
    <n v="10328233"/>
    <n v="0"/>
    <n v="0"/>
    <n v="0"/>
    <n v="0"/>
  </r>
  <r>
    <x v="1"/>
    <x v="0"/>
    <x v="0"/>
    <x v="0"/>
    <n v="0"/>
    <n v="0"/>
    <n v="0"/>
    <n v="34065"/>
    <n v="8676647"/>
    <n v="0"/>
    <n v="0"/>
    <n v="0"/>
    <n v="0"/>
  </r>
  <r>
    <x v="1"/>
    <x v="0"/>
    <x v="0"/>
    <x v="1"/>
    <n v="0"/>
    <n v="0"/>
    <n v="0"/>
    <n v="34065"/>
    <n v="8676647"/>
    <n v="0"/>
    <n v="0"/>
    <n v="0"/>
    <n v="0"/>
  </r>
  <r>
    <x v="1"/>
    <x v="0"/>
    <x v="1"/>
    <x v="0"/>
    <n v="0"/>
    <n v="0"/>
    <n v="0"/>
    <n v="36617"/>
    <n v="10368465"/>
    <n v="0"/>
    <n v="0"/>
    <n v="0"/>
    <n v="0"/>
  </r>
  <r>
    <x v="1"/>
    <x v="0"/>
    <x v="1"/>
    <x v="1"/>
    <n v="0"/>
    <n v="0"/>
    <n v="0"/>
    <n v="36617"/>
    <n v="10368465"/>
    <n v="0"/>
    <n v="0"/>
    <n v="0"/>
    <n v="0"/>
  </r>
  <r>
    <x v="1"/>
    <x v="0"/>
    <x v="2"/>
    <x v="0"/>
    <n v="0"/>
    <n v="0"/>
    <n v="0"/>
    <n v="65336"/>
    <n v="19047153"/>
    <n v="0"/>
    <n v="0"/>
    <n v="0"/>
    <n v="0"/>
  </r>
  <r>
    <x v="1"/>
    <x v="0"/>
    <x v="2"/>
    <x v="1"/>
    <n v="5"/>
    <n v="3"/>
    <n v="150"/>
    <n v="65336"/>
    <n v="19047153"/>
    <n v="0"/>
    <n v="0.1"/>
    <n v="30"/>
    <n v="50"/>
  </r>
  <r>
    <x v="1"/>
    <x v="0"/>
    <x v="3"/>
    <x v="0"/>
    <n v="0"/>
    <n v="0"/>
    <n v="0"/>
    <n v="21460"/>
    <n v="6164133"/>
    <n v="0"/>
    <n v="0"/>
    <n v="0"/>
    <n v="0"/>
  </r>
  <r>
    <x v="1"/>
    <x v="0"/>
    <x v="3"/>
    <x v="1"/>
    <n v="1"/>
    <n v="1"/>
    <n v="30"/>
    <n v="21460"/>
    <n v="6164133"/>
    <n v="0"/>
    <n v="0"/>
    <n v="30"/>
    <n v="30"/>
  </r>
  <r>
    <x v="1"/>
    <x v="0"/>
    <x v="4"/>
    <x v="0"/>
    <n v="8"/>
    <n v="2"/>
    <n v="240"/>
    <n v="187216"/>
    <n v="51234563"/>
    <n v="0"/>
    <n v="0"/>
    <n v="30"/>
    <n v="120"/>
  </r>
  <r>
    <x v="1"/>
    <x v="0"/>
    <x v="4"/>
    <x v="1"/>
    <n v="108"/>
    <n v="36"/>
    <n v="3538"/>
    <n v="187216"/>
    <n v="51234563"/>
    <n v="0.2"/>
    <n v="0.6"/>
    <n v="32.799999999999997"/>
    <n v="98.3"/>
  </r>
  <r>
    <x v="1"/>
    <x v="0"/>
    <x v="5"/>
    <x v="0"/>
    <n v="69"/>
    <n v="13"/>
    <n v="2350"/>
    <n v="156297"/>
    <n v="47420276"/>
    <n v="0.1"/>
    <n v="0.4"/>
    <n v="34.1"/>
    <n v="180.8"/>
  </r>
  <r>
    <x v="1"/>
    <x v="0"/>
    <x v="5"/>
    <x v="1"/>
    <n v="215"/>
    <n v="58"/>
    <n v="7275"/>
    <n v="156297"/>
    <n v="47420276"/>
    <n v="0.4"/>
    <n v="1.4"/>
    <n v="33.799999999999997"/>
    <n v="125.4"/>
  </r>
  <r>
    <x v="1"/>
    <x v="0"/>
    <x v="6"/>
    <x v="0"/>
    <n v="21"/>
    <n v="4"/>
    <n v="990"/>
    <n v="41929"/>
    <n v="13729294"/>
    <n v="0.1"/>
    <n v="0.5"/>
    <n v="47.1"/>
    <n v="247.5"/>
  </r>
  <r>
    <x v="1"/>
    <x v="0"/>
    <x v="6"/>
    <x v="1"/>
    <n v="24"/>
    <n v="2"/>
    <n v="369"/>
    <n v="41929"/>
    <n v="13729294"/>
    <n v="0"/>
    <n v="0.6"/>
    <n v="15.4"/>
    <n v="184.5"/>
  </r>
  <r>
    <x v="1"/>
    <x v="1"/>
    <x v="0"/>
    <x v="0"/>
    <n v="0"/>
    <n v="0"/>
    <n v="0"/>
    <n v="35803"/>
    <n v="9158920"/>
    <n v="0"/>
    <n v="0"/>
    <n v="0"/>
    <n v="0"/>
  </r>
  <r>
    <x v="1"/>
    <x v="1"/>
    <x v="0"/>
    <x v="1"/>
    <n v="0"/>
    <n v="0"/>
    <n v="0"/>
    <n v="35803"/>
    <n v="9158920"/>
    <n v="0"/>
    <n v="0"/>
    <n v="0"/>
    <n v="0"/>
  </r>
  <r>
    <x v="1"/>
    <x v="1"/>
    <x v="1"/>
    <x v="0"/>
    <n v="0"/>
    <n v="0"/>
    <n v="0"/>
    <n v="38054"/>
    <n v="10738706"/>
    <n v="0"/>
    <n v="0"/>
    <n v="0"/>
    <n v="0"/>
  </r>
  <r>
    <x v="1"/>
    <x v="1"/>
    <x v="1"/>
    <x v="1"/>
    <n v="0"/>
    <n v="0"/>
    <n v="0"/>
    <n v="38054"/>
    <n v="10738706"/>
    <n v="0"/>
    <n v="0"/>
    <n v="0"/>
    <n v="0"/>
  </r>
  <r>
    <x v="1"/>
    <x v="1"/>
    <x v="2"/>
    <x v="0"/>
    <n v="1"/>
    <n v="1"/>
    <n v="30"/>
    <n v="68258"/>
    <n v="19922470"/>
    <n v="0"/>
    <n v="0"/>
    <n v="30"/>
    <n v="30"/>
  </r>
  <r>
    <x v="1"/>
    <x v="1"/>
    <x v="2"/>
    <x v="1"/>
    <n v="1"/>
    <n v="1"/>
    <n v="30"/>
    <n v="68258"/>
    <n v="19922470"/>
    <n v="0"/>
    <n v="0"/>
    <n v="30"/>
    <n v="30"/>
  </r>
  <r>
    <x v="1"/>
    <x v="1"/>
    <x v="3"/>
    <x v="0"/>
    <n v="0"/>
    <n v="0"/>
    <n v="0"/>
    <n v="22038"/>
    <n v="6380604"/>
    <n v="0"/>
    <n v="0"/>
    <n v="0"/>
    <n v="0"/>
  </r>
  <r>
    <x v="1"/>
    <x v="1"/>
    <x v="3"/>
    <x v="1"/>
    <n v="0"/>
    <n v="0"/>
    <n v="0"/>
    <n v="22038"/>
    <n v="6380604"/>
    <n v="0"/>
    <n v="0"/>
    <n v="0"/>
    <n v="0"/>
  </r>
  <r>
    <x v="1"/>
    <x v="1"/>
    <x v="4"/>
    <x v="0"/>
    <n v="31"/>
    <n v="6"/>
    <n v="1050"/>
    <n v="172839"/>
    <n v="46909193"/>
    <n v="0"/>
    <n v="0.2"/>
    <n v="33.9"/>
    <n v="175"/>
  </r>
  <r>
    <x v="1"/>
    <x v="1"/>
    <x v="4"/>
    <x v="1"/>
    <n v="50"/>
    <n v="19"/>
    <n v="1727"/>
    <n v="172839"/>
    <n v="46909193"/>
    <n v="0.1"/>
    <n v="0.3"/>
    <n v="34.5"/>
    <n v="90.9"/>
  </r>
  <r>
    <x v="1"/>
    <x v="1"/>
    <x v="5"/>
    <x v="0"/>
    <n v="181"/>
    <n v="40"/>
    <n v="6389"/>
    <n v="147032"/>
    <n v="44227995"/>
    <n v="0.3"/>
    <n v="1.2"/>
    <n v="35.299999999999997"/>
    <n v="159.69999999999999"/>
  </r>
  <r>
    <x v="1"/>
    <x v="1"/>
    <x v="5"/>
    <x v="1"/>
    <n v="52"/>
    <n v="19"/>
    <n v="1668"/>
    <n v="147032"/>
    <n v="44227995"/>
    <n v="0.1"/>
    <n v="0.4"/>
    <n v="32.1"/>
    <n v="87.8"/>
  </r>
  <r>
    <x v="1"/>
    <x v="1"/>
    <x v="6"/>
    <x v="0"/>
    <n v="94"/>
    <n v="18"/>
    <n v="3991"/>
    <n v="33807"/>
    <n v="11001720"/>
    <n v="0.5"/>
    <n v="2.8"/>
    <n v="42.5"/>
    <n v="221.7"/>
  </r>
  <r>
    <x v="1"/>
    <x v="1"/>
    <x v="6"/>
    <x v="1"/>
    <n v="6"/>
    <n v="3"/>
    <n v="228"/>
    <n v="33807"/>
    <n v="11001720"/>
    <n v="0.1"/>
    <n v="0.2"/>
    <n v="38"/>
    <n v="76"/>
  </r>
  <r>
    <x v="2"/>
    <x v="0"/>
    <x v="0"/>
    <x v="0"/>
    <n v="0"/>
    <n v="0"/>
    <n v="0"/>
    <n v="25408"/>
    <n v="1963695"/>
    <n v="0"/>
    <n v="0"/>
    <n v="0"/>
    <n v="0"/>
  </r>
  <r>
    <x v="2"/>
    <x v="0"/>
    <x v="0"/>
    <x v="1"/>
    <n v="0"/>
    <n v="0"/>
    <n v="0"/>
    <n v="25408"/>
    <n v="1963695"/>
    <n v="0"/>
    <n v="0"/>
    <n v="0"/>
    <n v="0"/>
  </r>
  <r>
    <x v="2"/>
    <x v="0"/>
    <x v="1"/>
    <x v="0"/>
    <n v="0"/>
    <n v="0"/>
    <n v="0"/>
    <n v="33160"/>
    <n v="2599760"/>
    <n v="0"/>
    <n v="0"/>
    <n v="0"/>
    <n v="0"/>
  </r>
  <r>
    <x v="2"/>
    <x v="0"/>
    <x v="1"/>
    <x v="1"/>
    <n v="0"/>
    <n v="0"/>
    <n v="0"/>
    <n v="33160"/>
    <n v="2599760"/>
    <n v="0"/>
    <n v="0"/>
    <n v="0"/>
    <n v="0"/>
  </r>
  <r>
    <x v="2"/>
    <x v="0"/>
    <x v="2"/>
    <x v="0"/>
    <n v="0"/>
    <n v="0"/>
    <n v="0"/>
    <n v="61269"/>
    <n v="4854024"/>
    <n v="0"/>
    <n v="0"/>
    <n v="0"/>
    <n v="0"/>
  </r>
  <r>
    <x v="2"/>
    <x v="0"/>
    <x v="2"/>
    <x v="1"/>
    <n v="5"/>
    <n v="3"/>
    <n v="210"/>
    <n v="61269"/>
    <n v="4854024"/>
    <n v="0"/>
    <n v="0.1"/>
    <n v="42"/>
    <n v="70"/>
  </r>
  <r>
    <x v="2"/>
    <x v="0"/>
    <x v="3"/>
    <x v="0"/>
    <n v="0"/>
    <n v="0"/>
    <n v="0"/>
    <n v="19995"/>
    <n v="1584069"/>
    <n v="0"/>
    <n v="0"/>
    <n v="0"/>
    <n v="0"/>
  </r>
  <r>
    <x v="2"/>
    <x v="0"/>
    <x v="3"/>
    <x v="1"/>
    <n v="1"/>
    <n v="1"/>
    <n v="30"/>
    <n v="19995"/>
    <n v="1584069"/>
    <n v="0.1"/>
    <n v="0.1"/>
    <n v="30"/>
    <n v="30"/>
  </r>
  <r>
    <x v="2"/>
    <x v="0"/>
    <x v="4"/>
    <x v="0"/>
    <n v="0"/>
    <n v="0"/>
    <n v="0"/>
    <n v="169402"/>
    <n v="13187371"/>
    <n v="0"/>
    <n v="0"/>
    <n v="0"/>
    <n v="0"/>
  </r>
  <r>
    <x v="2"/>
    <x v="0"/>
    <x v="4"/>
    <x v="1"/>
    <n v="43"/>
    <n v="25"/>
    <n v="1410"/>
    <n v="169402"/>
    <n v="13187371"/>
    <n v="0.1"/>
    <n v="0.3"/>
    <n v="32.799999999999997"/>
    <n v="56.4"/>
  </r>
  <r>
    <x v="2"/>
    <x v="0"/>
    <x v="5"/>
    <x v="0"/>
    <n v="17"/>
    <n v="11"/>
    <n v="503"/>
    <n v="153011"/>
    <n v="12199734"/>
    <n v="0.1"/>
    <n v="0.1"/>
    <n v="29.6"/>
    <n v="45.7"/>
  </r>
  <r>
    <x v="2"/>
    <x v="0"/>
    <x v="5"/>
    <x v="1"/>
    <n v="106"/>
    <n v="46"/>
    <n v="3522"/>
    <n v="153011"/>
    <n v="12199734"/>
    <n v="0.3"/>
    <n v="0.7"/>
    <n v="33.200000000000003"/>
    <n v="76.599999999999994"/>
  </r>
  <r>
    <x v="2"/>
    <x v="0"/>
    <x v="6"/>
    <x v="0"/>
    <n v="9"/>
    <n v="6"/>
    <n v="390"/>
    <n v="42883"/>
    <n v="3690875"/>
    <n v="0.1"/>
    <n v="0.2"/>
    <n v="43.3"/>
    <n v="65"/>
  </r>
  <r>
    <x v="2"/>
    <x v="0"/>
    <x v="6"/>
    <x v="1"/>
    <n v="15"/>
    <n v="4"/>
    <n v="389"/>
    <n v="42883"/>
    <n v="3690875"/>
    <n v="0.1"/>
    <n v="0.3"/>
    <n v="25.9"/>
    <n v="97.2"/>
  </r>
  <r>
    <x v="2"/>
    <x v="1"/>
    <x v="0"/>
    <x v="0"/>
    <n v="0"/>
    <n v="0"/>
    <n v="0"/>
    <n v="26778"/>
    <n v="2069180"/>
    <n v="0"/>
    <n v="0"/>
    <n v="0"/>
    <n v="0"/>
  </r>
  <r>
    <x v="2"/>
    <x v="1"/>
    <x v="0"/>
    <x v="1"/>
    <n v="0"/>
    <n v="0"/>
    <n v="0"/>
    <n v="26778"/>
    <n v="2069180"/>
    <n v="0"/>
    <n v="0"/>
    <n v="0"/>
    <n v="0"/>
  </r>
  <r>
    <x v="2"/>
    <x v="1"/>
    <x v="1"/>
    <x v="0"/>
    <n v="0"/>
    <n v="0"/>
    <n v="0"/>
    <n v="34309"/>
    <n v="2706930"/>
    <n v="0"/>
    <n v="0"/>
    <n v="0"/>
    <n v="0"/>
  </r>
  <r>
    <x v="2"/>
    <x v="1"/>
    <x v="1"/>
    <x v="1"/>
    <n v="0"/>
    <n v="0"/>
    <n v="0"/>
    <n v="34309"/>
    <n v="2706930"/>
    <n v="0"/>
    <n v="0"/>
    <n v="0"/>
    <n v="0"/>
  </r>
  <r>
    <x v="2"/>
    <x v="1"/>
    <x v="2"/>
    <x v="0"/>
    <n v="0"/>
    <n v="0"/>
    <n v="0"/>
    <n v="63943"/>
    <n v="5075322"/>
    <n v="0"/>
    <n v="0"/>
    <n v="0"/>
    <n v="0"/>
  </r>
  <r>
    <x v="2"/>
    <x v="1"/>
    <x v="2"/>
    <x v="1"/>
    <n v="0"/>
    <n v="0"/>
    <n v="0"/>
    <n v="63943"/>
    <n v="5075322"/>
    <n v="0"/>
    <n v="0"/>
    <n v="0"/>
    <n v="0"/>
  </r>
  <r>
    <x v="2"/>
    <x v="1"/>
    <x v="3"/>
    <x v="0"/>
    <n v="0"/>
    <n v="0"/>
    <n v="0"/>
    <n v="20594"/>
    <n v="1637997"/>
    <n v="0"/>
    <n v="0"/>
    <n v="0"/>
    <n v="0"/>
  </r>
  <r>
    <x v="2"/>
    <x v="1"/>
    <x v="3"/>
    <x v="1"/>
    <n v="0"/>
    <n v="0"/>
    <n v="0"/>
    <n v="20594"/>
    <n v="1637997"/>
    <n v="0"/>
    <n v="0"/>
    <n v="0"/>
    <n v="0"/>
  </r>
  <r>
    <x v="2"/>
    <x v="1"/>
    <x v="4"/>
    <x v="0"/>
    <n v="13"/>
    <n v="6"/>
    <n v="510"/>
    <n v="157849"/>
    <n v="12172254"/>
    <n v="0"/>
    <n v="0.1"/>
    <n v="39.200000000000003"/>
    <n v="85"/>
  </r>
  <r>
    <x v="2"/>
    <x v="1"/>
    <x v="4"/>
    <x v="1"/>
    <n v="14"/>
    <n v="8"/>
    <n v="480"/>
    <n v="157849"/>
    <n v="12172254"/>
    <n v="0.1"/>
    <n v="0.1"/>
    <n v="34.299999999999997"/>
    <n v="60"/>
  </r>
  <r>
    <x v="2"/>
    <x v="1"/>
    <x v="5"/>
    <x v="0"/>
    <n v="72"/>
    <n v="37"/>
    <n v="2461"/>
    <n v="145007"/>
    <n v="11474310"/>
    <n v="0.3"/>
    <n v="0.5"/>
    <n v="34.200000000000003"/>
    <n v="66.5"/>
  </r>
  <r>
    <x v="2"/>
    <x v="1"/>
    <x v="5"/>
    <x v="1"/>
    <n v="23"/>
    <n v="11"/>
    <n v="774"/>
    <n v="145007"/>
    <n v="11474310"/>
    <n v="0.1"/>
    <n v="0.2"/>
    <n v="33.700000000000003"/>
    <n v="70.400000000000006"/>
  </r>
  <r>
    <x v="2"/>
    <x v="1"/>
    <x v="6"/>
    <x v="0"/>
    <n v="22"/>
    <n v="14"/>
    <n v="960"/>
    <n v="35182"/>
    <n v="3003575"/>
    <n v="0.4"/>
    <n v="0.6"/>
    <n v="43.6"/>
    <n v="68.599999999999994"/>
  </r>
  <r>
    <x v="2"/>
    <x v="1"/>
    <x v="6"/>
    <x v="1"/>
    <n v="3"/>
    <n v="1"/>
    <n v="90"/>
    <n v="35182"/>
    <n v="3003575"/>
    <n v="0"/>
    <n v="0.1"/>
    <n v="30"/>
    <n v="90"/>
  </r>
  <r>
    <x v="0"/>
    <x v="0"/>
    <x v="0"/>
    <x v="0"/>
    <n v="0"/>
    <n v="0"/>
    <n v="0"/>
    <n v="6336"/>
    <n v="1818378"/>
    <n v="0"/>
    <n v="0"/>
    <n v="0"/>
    <n v="0"/>
  </r>
  <r>
    <x v="0"/>
    <x v="0"/>
    <x v="0"/>
    <x v="1"/>
    <n v="0"/>
    <n v="0"/>
    <n v="0"/>
    <n v="6336"/>
    <n v="1818378"/>
    <n v="0"/>
    <n v="0"/>
    <n v="0"/>
    <n v="0"/>
  </r>
  <r>
    <x v="0"/>
    <x v="0"/>
    <x v="1"/>
    <x v="0"/>
    <n v="0"/>
    <n v="0"/>
    <n v="0"/>
    <n v="6617"/>
    <n v="2134918"/>
    <n v="0"/>
    <n v="0"/>
    <n v="0"/>
    <n v="0"/>
  </r>
  <r>
    <x v="0"/>
    <x v="0"/>
    <x v="1"/>
    <x v="1"/>
    <n v="0"/>
    <n v="0"/>
    <n v="0"/>
    <n v="6617"/>
    <n v="2134918"/>
    <n v="0"/>
    <n v="0"/>
    <n v="0"/>
    <n v="0"/>
  </r>
  <r>
    <x v="0"/>
    <x v="0"/>
    <x v="2"/>
    <x v="0"/>
    <n v="0"/>
    <n v="0"/>
    <n v="0"/>
    <n v="12154"/>
    <n v="3966761"/>
    <n v="0"/>
    <n v="0"/>
    <n v="0"/>
    <n v="0"/>
  </r>
  <r>
    <x v="0"/>
    <x v="0"/>
    <x v="2"/>
    <x v="1"/>
    <n v="0"/>
    <n v="0"/>
    <n v="0"/>
    <n v="12154"/>
    <n v="3966761"/>
    <n v="0"/>
    <n v="0"/>
    <n v="0"/>
    <n v="0"/>
  </r>
  <r>
    <x v="0"/>
    <x v="0"/>
    <x v="3"/>
    <x v="0"/>
    <n v="0"/>
    <n v="0"/>
    <n v="0"/>
    <n v="4395"/>
    <n v="1246316"/>
    <n v="0"/>
    <n v="0"/>
    <n v="0"/>
    <n v="0"/>
  </r>
  <r>
    <x v="0"/>
    <x v="0"/>
    <x v="3"/>
    <x v="1"/>
    <n v="0"/>
    <n v="0"/>
    <n v="0"/>
    <n v="4395"/>
    <n v="1246316"/>
    <n v="0"/>
    <n v="0"/>
    <n v="0"/>
    <n v="0"/>
  </r>
  <r>
    <x v="0"/>
    <x v="0"/>
    <x v="4"/>
    <x v="0"/>
    <n v="0"/>
    <n v="0"/>
    <n v="0"/>
    <n v="37894"/>
    <n v="10785426"/>
    <n v="0"/>
    <n v="0"/>
    <n v="0"/>
    <n v="0"/>
  </r>
  <r>
    <x v="0"/>
    <x v="0"/>
    <x v="4"/>
    <x v="1"/>
    <n v="0"/>
    <n v="0"/>
    <n v="0"/>
    <n v="37894"/>
    <n v="10785426"/>
    <n v="0"/>
    <n v="0"/>
    <n v="0"/>
    <n v="0"/>
  </r>
  <r>
    <x v="0"/>
    <x v="0"/>
    <x v="5"/>
    <x v="0"/>
    <n v="0"/>
    <n v="0"/>
    <n v="0"/>
    <n v="32965"/>
    <n v="10587456"/>
    <n v="0"/>
    <n v="0"/>
    <n v="0"/>
    <n v="0"/>
  </r>
  <r>
    <x v="0"/>
    <x v="0"/>
    <x v="5"/>
    <x v="1"/>
    <n v="0"/>
    <n v="0"/>
    <n v="0"/>
    <n v="32965"/>
    <n v="10587456"/>
    <n v="0"/>
    <n v="0"/>
    <n v="0"/>
    <n v="0"/>
  </r>
  <r>
    <x v="0"/>
    <x v="0"/>
    <x v="6"/>
    <x v="0"/>
    <n v="0"/>
    <n v="0"/>
    <n v="0"/>
    <n v="19379"/>
    <n v="6666481"/>
    <n v="0"/>
    <n v="0"/>
    <n v="0"/>
    <n v="0"/>
  </r>
  <r>
    <x v="0"/>
    <x v="0"/>
    <x v="6"/>
    <x v="1"/>
    <n v="0"/>
    <n v="0"/>
    <n v="0"/>
    <n v="19379"/>
    <n v="6666481"/>
    <n v="0"/>
    <n v="0"/>
    <n v="0"/>
    <n v="0"/>
  </r>
  <r>
    <x v="0"/>
    <x v="1"/>
    <x v="0"/>
    <x v="0"/>
    <n v="0"/>
    <n v="0"/>
    <n v="0"/>
    <n v="6578"/>
    <n v="1891212"/>
    <n v="0"/>
    <n v="0"/>
    <n v="0"/>
    <n v="0"/>
  </r>
  <r>
    <x v="0"/>
    <x v="1"/>
    <x v="0"/>
    <x v="1"/>
    <n v="0"/>
    <n v="0"/>
    <n v="0"/>
    <n v="6578"/>
    <n v="1891212"/>
    <n v="0"/>
    <n v="0"/>
    <n v="0"/>
    <n v="0"/>
  </r>
  <r>
    <x v="0"/>
    <x v="1"/>
    <x v="1"/>
    <x v="0"/>
    <n v="0"/>
    <n v="0"/>
    <n v="0"/>
    <n v="7081"/>
    <n v="2278016"/>
    <n v="0"/>
    <n v="0"/>
    <n v="0"/>
    <n v="0"/>
  </r>
  <r>
    <x v="0"/>
    <x v="1"/>
    <x v="1"/>
    <x v="1"/>
    <n v="0"/>
    <n v="0"/>
    <n v="0"/>
    <n v="7081"/>
    <n v="2278016"/>
    <n v="0"/>
    <n v="0"/>
    <n v="0"/>
    <n v="0"/>
  </r>
  <r>
    <x v="0"/>
    <x v="1"/>
    <x v="2"/>
    <x v="0"/>
    <n v="0"/>
    <n v="0"/>
    <n v="0"/>
    <n v="12549"/>
    <n v="4080000"/>
    <n v="0"/>
    <n v="0"/>
    <n v="0"/>
    <n v="0"/>
  </r>
  <r>
    <x v="0"/>
    <x v="1"/>
    <x v="2"/>
    <x v="1"/>
    <n v="0"/>
    <n v="0"/>
    <n v="0"/>
    <n v="12549"/>
    <n v="4080000"/>
    <n v="0"/>
    <n v="0"/>
    <n v="0"/>
    <n v="0"/>
  </r>
  <r>
    <x v="0"/>
    <x v="1"/>
    <x v="3"/>
    <x v="0"/>
    <n v="0"/>
    <n v="0"/>
    <n v="0"/>
    <n v="4770"/>
    <n v="1342011"/>
    <n v="0"/>
    <n v="0"/>
    <n v="0"/>
    <n v="0"/>
  </r>
  <r>
    <x v="0"/>
    <x v="1"/>
    <x v="3"/>
    <x v="1"/>
    <n v="0"/>
    <n v="0"/>
    <n v="0"/>
    <n v="4770"/>
    <n v="1342011"/>
    <n v="0"/>
    <n v="0"/>
    <n v="0"/>
    <n v="0"/>
  </r>
  <r>
    <x v="0"/>
    <x v="1"/>
    <x v="4"/>
    <x v="0"/>
    <n v="0"/>
    <n v="0"/>
    <n v="0"/>
    <n v="39084"/>
    <n v="10729909"/>
    <n v="0"/>
    <n v="0"/>
    <n v="0"/>
    <n v="0"/>
  </r>
  <r>
    <x v="0"/>
    <x v="1"/>
    <x v="4"/>
    <x v="1"/>
    <n v="0"/>
    <n v="0"/>
    <n v="0"/>
    <n v="39084"/>
    <n v="10729909"/>
    <n v="0"/>
    <n v="0"/>
    <n v="0"/>
    <n v="0"/>
  </r>
  <r>
    <x v="0"/>
    <x v="1"/>
    <x v="5"/>
    <x v="0"/>
    <n v="0"/>
    <n v="0"/>
    <n v="0"/>
    <n v="31970"/>
    <n v="10108238"/>
    <n v="0"/>
    <n v="0"/>
    <n v="0"/>
    <n v="0"/>
  </r>
  <r>
    <x v="0"/>
    <x v="1"/>
    <x v="5"/>
    <x v="1"/>
    <n v="0"/>
    <n v="0"/>
    <n v="0"/>
    <n v="31970"/>
    <n v="10108238"/>
    <n v="0"/>
    <n v="0"/>
    <n v="0"/>
    <n v="0"/>
  </r>
  <r>
    <x v="0"/>
    <x v="1"/>
    <x v="6"/>
    <x v="0"/>
    <n v="3"/>
    <n v="1"/>
    <n v="90"/>
    <n v="16300"/>
    <n v="5546804"/>
    <n v="0"/>
    <n v="0"/>
    <n v="30"/>
    <n v="90"/>
  </r>
  <r>
    <x v="0"/>
    <x v="1"/>
    <x v="6"/>
    <x v="1"/>
    <n v="0"/>
    <n v="0"/>
    <n v="0"/>
    <n v="16300"/>
    <n v="5546804"/>
    <n v="0"/>
    <n v="0"/>
    <n v="0"/>
    <n v="0"/>
  </r>
  <r>
    <x v="1"/>
    <x v="0"/>
    <x v="0"/>
    <x v="0"/>
    <n v="0"/>
    <n v="0"/>
    <n v="0"/>
    <n v="6151"/>
    <n v="1745960"/>
    <n v="0"/>
    <n v="0"/>
    <n v="0"/>
    <n v="0"/>
  </r>
  <r>
    <x v="1"/>
    <x v="0"/>
    <x v="0"/>
    <x v="1"/>
    <n v="0"/>
    <n v="0"/>
    <n v="0"/>
    <n v="6151"/>
    <n v="1745960"/>
    <n v="0"/>
    <n v="0"/>
    <n v="0"/>
    <n v="0"/>
  </r>
  <r>
    <x v="1"/>
    <x v="0"/>
    <x v="1"/>
    <x v="0"/>
    <n v="0"/>
    <n v="0"/>
    <n v="0"/>
    <n v="6833"/>
    <n v="2154680"/>
    <n v="0"/>
    <n v="0"/>
    <n v="0"/>
    <n v="0"/>
  </r>
  <r>
    <x v="1"/>
    <x v="0"/>
    <x v="1"/>
    <x v="1"/>
    <n v="0"/>
    <n v="0"/>
    <n v="0"/>
    <n v="6833"/>
    <n v="2154680"/>
    <n v="0"/>
    <n v="0"/>
    <n v="0"/>
    <n v="0"/>
  </r>
  <r>
    <x v="1"/>
    <x v="0"/>
    <x v="2"/>
    <x v="0"/>
    <n v="0"/>
    <n v="0"/>
    <n v="0"/>
    <n v="12325"/>
    <n v="3967426"/>
    <n v="0"/>
    <n v="0"/>
    <n v="0"/>
    <n v="0"/>
  </r>
  <r>
    <x v="1"/>
    <x v="0"/>
    <x v="2"/>
    <x v="1"/>
    <n v="0"/>
    <n v="0"/>
    <n v="0"/>
    <n v="12325"/>
    <n v="3967426"/>
    <n v="0"/>
    <n v="0"/>
    <n v="0"/>
    <n v="0"/>
  </r>
  <r>
    <x v="1"/>
    <x v="0"/>
    <x v="3"/>
    <x v="0"/>
    <n v="0"/>
    <n v="0"/>
    <n v="0"/>
    <n v="4845"/>
    <n v="1369245"/>
    <n v="0"/>
    <n v="0"/>
    <n v="0"/>
    <n v="0"/>
  </r>
  <r>
    <x v="1"/>
    <x v="0"/>
    <x v="3"/>
    <x v="1"/>
    <n v="0"/>
    <n v="0"/>
    <n v="0"/>
    <n v="4845"/>
    <n v="1369245"/>
    <n v="0"/>
    <n v="0"/>
    <n v="0"/>
    <n v="0"/>
  </r>
  <r>
    <x v="1"/>
    <x v="0"/>
    <x v="4"/>
    <x v="0"/>
    <n v="0"/>
    <n v="0"/>
    <n v="0"/>
    <n v="41761"/>
    <n v="11633094"/>
    <n v="0"/>
    <n v="0"/>
    <n v="0"/>
    <n v="0"/>
  </r>
  <r>
    <x v="1"/>
    <x v="0"/>
    <x v="4"/>
    <x v="1"/>
    <n v="2"/>
    <n v="1"/>
    <n v="60"/>
    <n v="41761"/>
    <n v="11633094"/>
    <n v="0"/>
    <n v="0"/>
    <n v="30"/>
    <n v="60"/>
  </r>
  <r>
    <x v="1"/>
    <x v="0"/>
    <x v="5"/>
    <x v="0"/>
    <n v="0"/>
    <n v="0"/>
    <n v="0"/>
    <n v="36388"/>
    <n v="11534060"/>
    <n v="0"/>
    <n v="0"/>
    <n v="0"/>
    <n v="0"/>
  </r>
  <r>
    <x v="1"/>
    <x v="0"/>
    <x v="5"/>
    <x v="1"/>
    <n v="0"/>
    <n v="0"/>
    <n v="0"/>
    <n v="36388"/>
    <n v="11534060"/>
    <n v="0"/>
    <n v="0"/>
    <n v="0"/>
    <n v="0"/>
  </r>
  <r>
    <x v="1"/>
    <x v="0"/>
    <x v="6"/>
    <x v="0"/>
    <n v="8"/>
    <n v="2"/>
    <n v="600"/>
    <n v="20585"/>
    <n v="7030996"/>
    <n v="0"/>
    <n v="0"/>
    <n v="75"/>
    <n v="300"/>
  </r>
  <r>
    <x v="1"/>
    <x v="0"/>
    <x v="6"/>
    <x v="1"/>
    <n v="2"/>
    <n v="1"/>
    <n v="60"/>
    <n v="20585"/>
    <n v="7030996"/>
    <n v="0"/>
    <n v="0"/>
    <n v="30"/>
    <n v="60"/>
  </r>
  <r>
    <x v="1"/>
    <x v="1"/>
    <x v="0"/>
    <x v="0"/>
    <n v="0"/>
    <n v="0"/>
    <n v="0"/>
    <n v="6450"/>
    <n v="1828679"/>
    <n v="0"/>
    <n v="0"/>
    <n v="0"/>
    <n v="0"/>
  </r>
  <r>
    <x v="1"/>
    <x v="1"/>
    <x v="0"/>
    <x v="1"/>
    <n v="0"/>
    <n v="0"/>
    <n v="0"/>
    <n v="6450"/>
    <n v="1828679"/>
    <n v="0"/>
    <n v="0"/>
    <n v="0"/>
    <n v="0"/>
  </r>
  <r>
    <x v="1"/>
    <x v="1"/>
    <x v="1"/>
    <x v="0"/>
    <n v="0"/>
    <n v="0"/>
    <n v="0"/>
    <n v="7189"/>
    <n v="2282014"/>
    <n v="0"/>
    <n v="0"/>
    <n v="0"/>
    <n v="0"/>
  </r>
  <r>
    <x v="1"/>
    <x v="1"/>
    <x v="1"/>
    <x v="1"/>
    <n v="0"/>
    <n v="0"/>
    <n v="0"/>
    <n v="7189"/>
    <n v="2282014"/>
    <n v="0"/>
    <n v="0"/>
    <n v="0"/>
    <n v="0"/>
  </r>
  <r>
    <x v="1"/>
    <x v="1"/>
    <x v="2"/>
    <x v="0"/>
    <n v="0"/>
    <n v="0"/>
    <n v="0"/>
    <n v="12762"/>
    <n v="4095932"/>
    <n v="0"/>
    <n v="0"/>
    <n v="0"/>
    <n v="0"/>
  </r>
  <r>
    <x v="1"/>
    <x v="1"/>
    <x v="2"/>
    <x v="1"/>
    <n v="0"/>
    <n v="0"/>
    <n v="0"/>
    <n v="12762"/>
    <n v="4095932"/>
    <n v="0"/>
    <n v="0"/>
    <n v="0"/>
    <n v="0"/>
  </r>
  <r>
    <x v="1"/>
    <x v="1"/>
    <x v="3"/>
    <x v="0"/>
    <n v="0"/>
    <n v="0"/>
    <n v="0"/>
    <n v="5258"/>
    <n v="1430311"/>
    <n v="0"/>
    <n v="0"/>
    <n v="0"/>
    <n v="0"/>
  </r>
  <r>
    <x v="1"/>
    <x v="1"/>
    <x v="3"/>
    <x v="1"/>
    <n v="0"/>
    <n v="0"/>
    <n v="0"/>
    <n v="5258"/>
    <n v="1430311"/>
    <n v="0"/>
    <n v="0"/>
    <n v="0"/>
    <n v="0"/>
  </r>
  <r>
    <x v="1"/>
    <x v="1"/>
    <x v="4"/>
    <x v="0"/>
    <n v="0"/>
    <n v="0"/>
    <n v="0"/>
    <n v="44542"/>
    <n v="11945688"/>
    <n v="0"/>
    <n v="0"/>
    <n v="0"/>
    <n v="0"/>
  </r>
  <r>
    <x v="1"/>
    <x v="1"/>
    <x v="4"/>
    <x v="1"/>
    <n v="0"/>
    <n v="0"/>
    <n v="0"/>
    <n v="44542"/>
    <n v="11945688"/>
    <n v="0"/>
    <n v="0"/>
    <n v="0"/>
    <n v="0"/>
  </r>
  <r>
    <x v="1"/>
    <x v="1"/>
    <x v="5"/>
    <x v="0"/>
    <n v="0"/>
    <n v="0"/>
    <n v="0"/>
    <n v="35862"/>
    <n v="11130450"/>
    <n v="0"/>
    <n v="0"/>
    <n v="0"/>
    <n v="0"/>
  </r>
  <r>
    <x v="1"/>
    <x v="1"/>
    <x v="5"/>
    <x v="1"/>
    <n v="0"/>
    <n v="0"/>
    <n v="0"/>
    <n v="35862"/>
    <n v="11130450"/>
    <n v="0"/>
    <n v="0"/>
    <n v="0"/>
    <n v="0"/>
  </r>
  <r>
    <x v="1"/>
    <x v="1"/>
    <x v="6"/>
    <x v="0"/>
    <n v="17"/>
    <n v="4"/>
    <n v="450"/>
    <n v="17551"/>
    <n v="5941752"/>
    <n v="0"/>
    <n v="0"/>
    <n v="26"/>
    <n v="112"/>
  </r>
  <r>
    <x v="1"/>
    <x v="1"/>
    <x v="6"/>
    <x v="1"/>
    <n v="2"/>
    <n v="1"/>
    <n v="60"/>
    <n v="17551"/>
    <n v="5941752"/>
    <n v="0"/>
    <n v="0"/>
    <n v="30"/>
    <n v="60"/>
  </r>
  <r>
    <x v="2"/>
    <x v="0"/>
    <x v="0"/>
    <x v="0"/>
    <n v="0"/>
    <n v="0"/>
    <n v="0"/>
    <n v="5021"/>
    <n v="1068647"/>
    <n v="0"/>
    <n v="0"/>
    <n v="0"/>
    <n v="0"/>
  </r>
  <r>
    <x v="2"/>
    <x v="0"/>
    <x v="0"/>
    <x v="1"/>
    <n v="0"/>
    <n v="0"/>
    <n v="0"/>
    <n v="5021"/>
    <n v="1068647"/>
    <n v="0"/>
    <n v="0"/>
    <n v="0"/>
    <n v="0"/>
  </r>
  <r>
    <x v="2"/>
    <x v="0"/>
    <x v="1"/>
    <x v="0"/>
    <n v="0"/>
    <n v="0"/>
    <n v="0"/>
    <n v="6400"/>
    <n v="1402718"/>
    <n v="0"/>
    <n v="0"/>
    <n v="0"/>
    <n v="0"/>
  </r>
  <r>
    <x v="2"/>
    <x v="0"/>
    <x v="1"/>
    <x v="1"/>
    <n v="0"/>
    <n v="0"/>
    <n v="0"/>
    <n v="6400"/>
    <n v="1402718"/>
    <n v="0"/>
    <n v="0"/>
    <n v="0"/>
    <n v="0"/>
  </r>
  <r>
    <x v="2"/>
    <x v="0"/>
    <x v="2"/>
    <x v="0"/>
    <n v="0"/>
    <n v="0"/>
    <n v="0"/>
    <n v="11662"/>
    <n v="2601251"/>
    <n v="0"/>
    <n v="0"/>
    <n v="0"/>
    <n v="0"/>
  </r>
  <r>
    <x v="2"/>
    <x v="0"/>
    <x v="2"/>
    <x v="1"/>
    <n v="0"/>
    <n v="0"/>
    <n v="0"/>
    <n v="11662"/>
    <n v="2601251"/>
    <n v="0"/>
    <n v="0"/>
    <n v="0"/>
    <n v="0"/>
  </r>
  <r>
    <x v="2"/>
    <x v="0"/>
    <x v="3"/>
    <x v="0"/>
    <n v="0"/>
    <n v="0"/>
    <n v="0"/>
    <n v="4764"/>
    <n v="960061"/>
    <n v="0"/>
    <n v="0"/>
    <n v="0"/>
    <n v="0"/>
  </r>
  <r>
    <x v="2"/>
    <x v="0"/>
    <x v="3"/>
    <x v="1"/>
    <n v="0"/>
    <n v="0"/>
    <n v="0"/>
    <n v="4764"/>
    <n v="960061"/>
    <n v="0"/>
    <n v="0"/>
    <n v="0"/>
    <n v="0"/>
  </r>
  <r>
    <x v="2"/>
    <x v="0"/>
    <x v="4"/>
    <x v="0"/>
    <n v="0"/>
    <n v="0"/>
    <n v="0"/>
    <n v="40979"/>
    <n v="8114976"/>
    <n v="0"/>
    <n v="0"/>
    <n v="0"/>
    <n v="0"/>
  </r>
  <r>
    <x v="2"/>
    <x v="0"/>
    <x v="4"/>
    <x v="1"/>
    <n v="0"/>
    <n v="0"/>
    <n v="0"/>
    <n v="40979"/>
    <n v="8114976"/>
    <n v="0"/>
    <n v="0"/>
    <n v="0"/>
    <n v="0"/>
  </r>
  <r>
    <x v="2"/>
    <x v="0"/>
    <x v="5"/>
    <x v="0"/>
    <n v="0"/>
    <n v="0"/>
    <n v="0"/>
    <n v="36523"/>
    <n v="7947742"/>
    <n v="0"/>
    <n v="0"/>
    <n v="0"/>
    <n v="0"/>
  </r>
  <r>
    <x v="2"/>
    <x v="0"/>
    <x v="5"/>
    <x v="1"/>
    <n v="0"/>
    <n v="0"/>
    <n v="0"/>
    <n v="36523"/>
    <n v="7947742"/>
    <n v="0"/>
    <n v="0"/>
    <n v="0"/>
    <n v="0"/>
  </r>
  <r>
    <x v="2"/>
    <x v="0"/>
    <x v="6"/>
    <x v="0"/>
    <n v="5"/>
    <n v="2"/>
    <n v="450"/>
    <n v="21560"/>
    <n v="4934491"/>
    <n v="0"/>
    <n v="0"/>
    <n v="90"/>
    <n v="225"/>
  </r>
  <r>
    <x v="2"/>
    <x v="0"/>
    <x v="6"/>
    <x v="1"/>
    <n v="3"/>
    <n v="1"/>
    <n v="270"/>
    <n v="21560"/>
    <n v="4934491"/>
    <n v="0"/>
    <n v="0"/>
    <n v="90"/>
    <n v="270"/>
  </r>
  <r>
    <x v="2"/>
    <x v="1"/>
    <x v="0"/>
    <x v="0"/>
    <n v="0"/>
    <n v="0"/>
    <n v="0"/>
    <n v="5324"/>
    <n v="1122998"/>
    <n v="0"/>
    <n v="0"/>
    <n v="0"/>
    <n v="0"/>
  </r>
  <r>
    <x v="2"/>
    <x v="1"/>
    <x v="0"/>
    <x v="1"/>
    <n v="0"/>
    <n v="0"/>
    <n v="0"/>
    <n v="5324"/>
    <n v="1122998"/>
    <n v="0"/>
    <n v="0"/>
    <n v="0"/>
    <n v="0"/>
  </r>
  <r>
    <x v="2"/>
    <x v="1"/>
    <x v="1"/>
    <x v="0"/>
    <n v="0"/>
    <n v="0"/>
    <n v="0"/>
    <n v="6764"/>
    <n v="1490875"/>
    <n v="0"/>
    <n v="0"/>
    <n v="0"/>
    <n v="0"/>
  </r>
  <r>
    <x v="2"/>
    <x v="1"/>
    <x v="1"/>
    <x v="1"/>
    <n v="0"/>
    <n v="0"/>
    <n v="0"/>
    <n v="6764"/>
    <n v="1490875"/>
    <n v="0"/>
    <n v="0"/>
    <n v="0"/>
    <n v="0"/>
  </r>
  <r>
    <x v="2"/>
    <x v="1"/>
    <x v="2"/>
    <x v="0"/>
    <n v="0"/>
    <n v="0"/>
    <n v="0"/>
    <n v="12024"/>
    <n v="2670765"/>
    <n v="0"/>
    <n v="0"/>
    <n v="0"/>
    <n v="0"/>
  </r>
  <r>
    <x v="2"/>
    <x v="1"/>
    <x v="2"/>
    <x v="1"/>
    <n v="0"/>
    <n v="0"/>
    <n v="0"/>
    <n v="12024"/>
    <n v="2670765"/>
    <n v="0"/>
    <n v="0"/>
    <n v="0"/>
    <n v="0"/>
  </r>
  <r>
    <x v="2"/>
    <x v="1"/>
    <x v="3"/>
    <x v="0"/>
    <n v="0"/>
    <n v="0"/>
    <n v="0"/>
    <n v="5008"/>
    <n v="989407"/>
    <n v="0"/>
    <n v="0"/>
    <n v="0"/>
    <n v="0"/>
  </r>
  <r>
    <x v="2"/>
    <x v="1"/>
    <x v="3"/>
    <x v="1"/>
    <n v="0"/>
    <n v="0"/>
    <n v="0"/>
    <n v="5008"/>
    <n v="989407"/>
    <n v="0"/>
    <n v="0"/>
    <n v="0"/>
    <n v="0"/>
  </r>
  <r>
    <x v="2"/>
    <x v="1"/>
    <x v="4"/>
    <x v="0"/>
    <n v="0"/>
    <n v="0"/>
    <n v="0"/>
    <n v="43315"/>
    <n v="8383110"/>
    <n v="0"/>
    <n v="0"/>
    <n v="0"/>
    <n v="0"/>
  </r>
  <r>
    <x v="2"/>
    <x v="1"/>
    <x v="4"/>
    <x v="1"/>
    <n v="0"/>
    <n v="0"/>
    <n v="0"/>
    <n v="43315"/>
    <n v="8383110"/>
    <n v="0"/>
    <n v="0"/>
    <n v="0"/>
    <n v="0"/>
  </r>
  <r>
    <x v="2"/>
    <x v="1"/>
    <x v="5"/>
    <x v="0"/>
    <n v="16"/>
    <n v="4"/>
    <n v="573"/>
    <n v="35687"/>
    <n v="7664879"/>
    <n v="0"/>
    <n v="0"/>
    <n v="35"/>
    <n v="143"/>
  </r>
  <r>
    <x v="2"/>
    <x v="1"/>
    <x v="5"/>
    <x v="1"/>
    <n v="0"/>
    <n v="0"/>
    <n v="0"/>
    <n v="35687"/>
    <n v="7664879"/>
    <n v="0"/>
    <n v="0"/>
    <n v="0"/>
    <n v="0"/>
  </r>
  <r>
    <x v="2"/>
    <x v="1"/>
    <x v="6"/>
    <x v="0"/>
    <n v="12"/>
    <n v="3"/>
    <n v="330"/>
    <n v="18649"/>
    <n v="4232201"/>
    <n v="0"/>
    <n v="0"/>
    <n v="27"/>
    <n v="110"/>
  </r>
  <r>
    <x v="2"/>
    <x v="1"/>
    <x v="6"/>
    <x v="1"/>
    <n v="1"/>
    <n v="1"/>
    <n v="30"/>
    <n v="18649"/>
    <n v="4232201"/>
    <n v="0"/>
    <n v="0"/>
    <n v="30"/>
    <n v="30"/>
  </r>
  <r>
    <x v="0"/>
    <x v="0"/>
    <x v="0"/>
    <x v="0"/>
    <n v="0"/>
    <n v="0"/>
    <n v="0"/>
    <n v="10672"/>
    <n v="2031487"/>
    <n v="0"/>
    <n v="0"/>
    <n v="0"/>
    <n v="0"/>
  </r>
  <r>
    <x v="0"/>
    <x v="0"/>
    <x v="0"/>
    <x v="1"/>
    <n v="0"/>
    <n v="0"/>
    <n v="0"/>
    <n v="10672"/>
    <n v="2031487"/>
    <n v="0"/>
    <n v="0"/>
    <n v="0"/>
    <n v="0"/>
  </r>
  <r>
    <x v="0"/>
    <x v="0"/>
    <x v="1"/>
    <x v="0"/>
    <n v="0"/>
    <n v="0"/>
    <n v="0"/>
    <n v="11854"/>
    <n v="2754767"/>
    <n v="0"/>
    <n v="0"/>
    <n v="0"/>
    <n v="0"/>
  </r>
  <r>
    <x v="0"/>
    <x v="0"/>
    <x v="1"/>
    <x v="1"/>
    <n v="0"/>
    <n v="0"/>
    <n v="0"/>
    <n v="11854"/>
    <n v="2754767"/>
    <n v="0"/>
    <n v="0"/>
    <n v="0"/>
    <n v="0"/>
  </r>
  <r>
    <x v="0"/>
    <x v="0"/>
    <x v="2"/>
    <x v="0"/>
    <n v="0"/>
    <n v="0"/>
    <n v="0"/>
    <n v="26262"/>
    <n v="6264021"/>
    <n v="0"/>
    <n v="0"/>
    <n v="0"/>
    <n v="0"/>
  </r>
  <r>
    <x v="0"/>
    <x v="0"/>
    <x v="2"/>
    <x v="1"/>
    <n v="0"/>
    <n v="0"/>
    <n v="0"/>
    <n v="26262"/>
    <n v="6264021"/>
    <n v="0"/>
    <n v="0"/>
    <n v="0"/>
    <n v="0"/>
  </r>
  <r>
    <x v="0"/>
    <x v="0"/>
    <x v="3"/>
    <x v="0"/>
    <n v="0"/>
    <n v="0"/>
    <n v="0"/>
    <n v="12618"/>
    <n v="2750579"/>
    <n v="0"/>
    <n v="0"/>
    <n v="0"/>
    <n v="0"/>
  </r>
  <r>
    <x v="0"/>
    <x v="0"/>
    <x v="3"/>
    <x v="1"/>
    <n v="0"/>
    <n v="0"/>
    <n v="0"/>
    <n v="12618"/>
    <n v="2750579"/>
    <n v="0"/>
    <n v="0"/>
    <n v="0"/>
    <n v="0"/>
  </r>
  <r>
    <x v="0"/>
    <x v="0"/>
    <x v="4"/>
    <x v="0"/>
    <n v="3"/>
    <n v="1"/>
    <n v="90"/>
    <n v="102839"/>
    <n v="21422532"/>
    <n v="0"/>
    <n v="0"/>
    <n v="30"/>
    <n v="90"/>
  </r>
  <r>
    <x v="0"/>
    <x v="0"/>
    <x v="4"/>
    <x v="1"/>
    <n v="0"/>
    <n v="0"/>
    <n v="0"/>
    <n v="102839"/>
    <n v="21422532"/>
    <n v="0"/>
    <n v="0"/>
    <n v="0"/>
    <n v="0"/>
  </r>
  <r>
    <x v="0"/>
    <x v="0"/>
    <x v="5"/>
    <x v="0"/>
    <n v="12"/>
    <n v="4"/>
    <n v="510"/>
    <n v="107229"/>
    <n v="26803277"/>
    <n v="0"/>
    <n v="0.1"/>
    <n v="42.5"/>
    <n v="127.5"/>
  </r>
  <r>
    <x v="0"/>
    <x v="0"/>
    <x v="5"/>
    <x v="1"/>
    <n v="0"/>
    <n v="0"/>
    <n v="0"/>
    <n v="107229"/>
    <n v="26803277"/>
    <n v="0"/>
    <n v="0"/>
    <n v="0"/>
    <n v="0"/>
  </r>
  <r>
    <x v="0"/>
    <x v="0"/>
    <x v="6"/>
    <x v="0"/>
    <n v="10"/>
    <n v="4"/>
    <n v="420"/>
    <n v="56243"/>
    <n v="15297775"/>
    <n v="0.1"/>
    <n v="0.2"/>
    <n v="42"/>
    <n v="105"/>
  </r>
  <r>
    <x v="0"/>
    <x v="0"/>
    <x v="6"/>
    <x v="1"/>
    <n v="0"/>
    <n v="0"/>
    <n v="0"/>
    <n v="56243"/>
    <n v="15297775"/>
    <n v="0"/>
    <n v="0"/>
    <n v="0"/>
    <n v="0"/>
  </r>
  <r>
    <x v="0"/>
    <x v="1"/>
    <x v="0"/>
    <x v="0"/>
    <n v="0"/>
    <n v="0"/>
    <n v="0"/>
    <n v="11233"/>
    <n v="2149571"/>
    <n v="0"/>
    <n v="0"/>
    <n v="0"/>
    <n v="0"/>
  </r>
  <r>
    <x v="0"/>
    <x v="1"/>
    <x v="0"/>
    <x v="1"/>
    <n v="0"/>
    <n v="0"/>
    <n v="0"/>
    <n v="11233"/>
    <n v="2149571"/>
    <n v="0"/>
    <n v="0"/>
    <n v="0"/>
    <n v="0"/>
  </r>
  <r>
    <x v="0"/>
    <x v="1"/>
    <x v="1"/>
    <x v="0"/>
    <n v="0"/>
    <n v="0"/>
    <n v="0"/>
    <n v="12487"/>
    <n v="2847404"/>
    <n v="0"/>
    <n v="0"/>
    <n v="0"/>
    <n v="0"/>
  </r>
  <r>
    <x v="0"/>
    <x v="1"/>
    <x v="1"/>
    <x v="1"/>
    <n v="0"/>
    <n v="0"/>
    <n v="0"/>
    <n v="12487"/>
    <n v="2847404"/>
    <n v="0"/>
    <n v="0"/>
    <n v="0"/>
    <n v="0"/>
  </r>
  <r>
    <x v="0"/>
    <x v="1"/>
    <x v="2"/>
    <x v="0"/>
    <n v="0"/>
    <n v="0"/>
    <n v="0"/>
    <n v="27276"/>
    <n v="6477931"/>
    <n v="0"/>
    <n v="0"/>
    <n v="0"/>
    <n v="0"/>
  </r>
  <r>
    <x v="0"/>
    <x v="1"/>
    <x v="2"/>
    <x v="1"/>
    <n v="0"/>
    <n v="0"/>
    <n v="0"/>
    <n v="27276"/>
    <n v="6477931"/>
    <n v="0"/>
    <n v="0"/>
    <n v="0"/>
    <n v="0"/>
  </r>
  <r>
    <x v="0"/>
    <x v="1"/>
    <x v="3"/>
    <x v="0"/>
    <n v="0"/>
    <n v="0"/>
    <n v="0"/>
    <n v="13223"/>
    <n v="2989194"/>
    <n v="0"/>
    <n v="0"/>
    <n v="0"/>
    <n v="0"/>
  </r>
  <r>
    <x v="0"/>
    <x v="1"/>
    <x v="3"/>
    <x v="1"/>
    <n v="0"/>
    <n v="0"/>
    <n v="0"/>
    <n v="13223"/>
    <n v="2989194"/>
    <n v="0"/>
    <n v="0"/>
    <n v="0"/>
    <n v="0"/>
  </r>
  <r>
    <x v="0"/>
    <x v="1"/>
    <x v="4"/>
    <x v="0"/>
    <n v="10"/>
    <n v="2"/>
    <n v="300"/>
    <n v="83211"/>
    <n v="17532710"/>
    <n v="0"/>
    <n v="0.1"/>
    <n v="30"/>
    <n v="150"/>
  </r>
  <r>
    <x v="0"/>
    <x v="1"/>
    <x v="4"/>
    <x v="1"/>
    <n v="0"/>
    <n v="0"/>
    <n v="0"/>
    <n v="83211"/>
    <n v="17532710"/>
    <n v="0"/>
    <n v="0"/>
    <n v="0"/>
    <n v="0"/>
  </r>
  <r>
    <x v="0"/>
    <x v="1"/>
    <x v="5"/>
    <x v="0"/>
    <n v="29"/>
    <n v="8"/>
    <n v="1565"/>
    <n v="84022"/>
    <n v="20954850"/>
    <n v="0.1"/>
    <n v="0.3"/>
    <n v="54"/>
    <n v="195.6"/>
  </r>
  <r>
    <x v="0"/>
    <x v="1"/>
    <x v="5"/>
    <x v="1"/>
    <n v="0"/>
    <n v="0"/>
    <n v="0"/>
    <n v="84022"/>
    <n v="20954850"/>
    <n v="0"/>
    <n v="0"/>
    <n v="0"/>
    <n v="0"/>
  </r>
  <r>
    <x v="0"/>
    <x v="1"/>
    <x v="6"/>
    <x v="0"/>
    <n v="36"/>
    <n v="8"/>
    <n v="1338"/>
    <n v="45489"/>
    <n v="12226956"/>
    <n v="0.2"/>
    <n v="0.8"/>
    <n v="37.200000000000003"/>
    <n v="167.2"/>
  </r>
  <r>
    <x v="0"/>
    <x v="1"/>
    <x v="6"/>
    <x v="1"/>
    <n v="0"/>
    <n v="0"/>
    <n v="0"/>
    <n v="45489"/>
    <n v="12226956"/>
    <n v="0"/>
    <n v="0"/>
    <n v="0"/>
    <n v="0"/>
  </r>
  <r>
    <x v="1"/>
    <x v="0"/>
    <x v="0"/>
    <x v="0"/>
    <n v="0"/>
    <n v="0"/>
    <n v="0"/>
    <n v="9279"/>
    <n v="1129874"/>
    <n v="0"/>
    <n v="0"/>
    <n v="0"/>
    <n v="0"/>
  </r>
  <r>
    <x v="1"/>
    <x v="0"/>
    <x v="0"/>
    <x v="1"/>
    <n v="0"/>
    <n v="0"/>
    <n v="0"/>
    <n v="9279"/>
    <n v="1129874"/>
    <n v="0"/>
    <n v="0"/>
    <n v="0"/>
    <n v="0"/>
  </r>
  <r>
    <x v="1"/>
    <x v="0"/>
    <x v="1"/>
    <x v="0"/>
    <n v="0"/>
    <n v="0"/>
    <n v="0"/>
    <n v="11610"/>
    <n v="1599488"/>
    <n v="0"/>
    <n v="0"/>
    <n v="0"/>
    <n v="0"/>
  </r>
  <r>
    <x v="1"/>
    <x v="0"/>
    <x v="1"/>
    <x v="1"/>
    <n v="0"/>
    <n v="0"/>
    <n v="0"/>
    <n v="11610"/>
    <n v="1599488"/>
    <n v="0"/>
    <n v="0"/>
    <n v="0"/>
    <n v="0"/>
  </r>
  <r>
    <x v="1"/>
    <x v="0"/>
    <x v="2"/>
    <x v="0"/>
    <n v="0"/>
    <n v="0"/>
    <n v="0"/>
    <n v="25166"/>
    <n v="3566408"/>
    <n v="0"/>
    <n v="0"/>
    <n v="0"/>
    <n v="0"/>
  </r>
  <r>
    <x v="1"/>
    <x v="0"/>
    <x v="2"/>
    <x v="1"/>
    <n v="0"/>
    <n v="0"/>
    <n v="0"/>
    <n v="25166"/>
    <n v="3566408"/>
    <n v="0"/>
    <n v="0"/>
    <n v="0"/>
    <n v="0"/>
  </r>
  <r>
    <x v="1"/>
    <x v="0"/>
    <x v="3"/>
    <x v="0"/>
    <n v="0"/>
    <n v="0"/>
    <n v="0"/>
    <n v="11867"/>
    <n v="1592657"/>
    <n v="0"/>
    <n v="0"/>
    <n v="0"/>
    <n v="0"/>
  </r>
  <r>
    <x v="1"/>
    <x v="0"/>
    <x v="3"/>
    <x v="1"/>
    <n v="0"/>
    <n v="0"/>
    <n v="0"/>
    <n v="11867"/>
    <n v="1592657"/>
    <n v="0"/>
    <n v="0"/>
    <n v="0"/>
    <n v="0"/>
  </r>
  <r>
    <x v="1"/>
    <x v="0"/>
    <x v="4"/>
    <x v="0"/>
    <n v="0"/>
    <n v="0"/>
    <n v="0"/>
    <n v="100065"/>
    <n v="12809636"/>
    <n v="0"/>
    <n v="0"/>
    <n v="0"/>
    <n v="0"/>
  </r>
  <r>
    <x v="1"/>
    <x v="0"/>
    <x v="4"/>
    <x v="1"/>
    <n v="1"/>
    <n v="1"/>
    <n v="30"/>
    <n v="100065"/>
    <n v="12809636"/>
    <n v="0"/>
    <n v="0"/>
    <n v="30"/>
    <n v="30"/>
  </r>
  <r>
    <x v="1"/>
    <x v="0"/>
    <x v="5"/>
    <x v="0"/>
    <n v="8"/>
    <n v="2"/>
    <n v="360"/>
    <n v="111609"/>
    <n v="15959500"/>
    <n v="0"/>
    <n v="0.1"/>
    <n v="45"/>
    <n v="180"/>
  </r>
  <r>
    <x v="1"/>
    <x v="0"/>
    <x v="5"/>
    <x v="1"/>
    <n v="4"/>
    <n v="2"/>
    <n v="120"/>
    <n v="111609"/>
    <n v="15959500"/>
    <n v="0"/>
    <n v="0"/>
    <n v="30"/>
    <n v="60"/>
  </r>
  <r>
    <x v="1"/>
    <x v="0"/>
    <x v="6"/>
    <x v="0"/>
    <n v="16"/>
    <n v="4"/>
    <n v="480"/>
    <n v="57367"/>
    <n v="9840248"/>
    <n v="0.1"/>
    <n v="0.3"/>
    <n v="30"/>
    <n v="120"/>
  </r>
  <r>
    <x v="1"/>
    <x v="0"/>
    <x v="6"/>
    <x v="1"/>
    <n v="0"/>
    <n v="0"/>
    <n v="0"/>
    <n v="57367"/>
    <n v="9840248"/>
    <n v="0"/>
    <n v="0"/>
    <n v="0"/>
    <n v="0"/>
  </r>
  <r>
    <x v="1"/>
    <x v="1"/>
    <x v="0"/>
    <x v="0"/>
    <n v="0"/>
    <n v="0"/>
    <n v="0"/>
    <n v="9853"/>
    <n v="1215821"/>
    <n v="0"/>
    <n v="0"/>
    <n v="0"/>
    <n v="0"/>
  </r>
  <r>
    <x v="1"/>
    <x v="1"/>
    <x v="0"/>
    <x v="1"/>
    <n v="0"/>
    <n v="0"/>
    <n v="0"/>
    <n v="9853"/>
    <n v="1215821"/>
    <n v="0"/>
    <n v="0"/>
    <n v="0"/>
    <n v="0"/>
  </r>
  <r>
    <x v="1"/>
    <x v="1"/>
    <x v="1"/>
    <x v="0"/>
    <n v="0"/>
    <n v="0"/>
    <n v="0"/>
    <n v="12109"/>
    <n v="1669121"/>
    <n v="0"/>
    <n v="0"/>
    <n v="0"/>
    <n v="0"/>
  </r>
  <r>
    <x v="1"/>
    <x v="1"/>
    <x v="1"/>
    <x v="1"/>
    <n v="0"/>
    <n v="0"/>
    <n v="0"/>
    <n v="12109"/>
    <n v="1669121"/>
    <n v="0"/>
    <n v="0"/>
    <n v="0"/>
    <n v="0"/>
  </r>
  <r>
    <x v="1"/>
    <x v="1"/>
    <x v="2"/>
    <x v="0"/>
    <n v="0"/>
    <n v="0"/>
    <n v="0"/>
    <n v="25951"/>
    <n v="3696456"/>
    <n v="0"/>
    <n v="0"/>
    <n v="0"/>
    <n v="0"/>
  </r>
  <r>
    <x v="1"/>
    <x v="1"/>
    <x v="2"/>
    <x v="1"/>
    <n v="0"/>
    <n v="0"/>
    <n v="0"/>
    <n v="25951"/>
    <n v="3696456"/>
    <n v="0"/>
    <n v="0"/>
    <n v="0"/>
    <n v="0"/>
  </r>
  <r>
    <x v="1"/>
    <x v="1"/>
    <x v="3"/>
    <x v="0"/>
    <n v="0"/>
    <n v="0"/>
    <n v="0"/>
    <n v="12319"/>
    <n v="1710782"/>
    <n v="0"/>
    <n v="0"/>
    <n v="0"/>
    <n v="0"/>
  </r>
  <r>
    <x v="1"/>
    <x v="1"/>
    <x v="3"/>
    <x v="1"/>
    <n v="0"/>
    <n v="0"/>
    <n v="0"/>
    <n v="12319"/>
    <n v="1710782"/>
    <n v="0"/>
    <n v="0"/>
    <n v="0"/>
    <n v="0"/>
  </r>
  <r>
    <x v="1"/>
    <x v="1"/>
    <x v="4"/>
    <x v="0"/>
    <n v="1"/>
    <n v="1"/>
    <n v="30"/>
    <n v="83619"/>
    <n v="10578360"/>
    <n v="0"/>
    <n v="0"/>
    <n v="30"/>
    <n v="30"/>
  </r>
  <r>
    <x v="1"/>
    <x v="1"/>
    <x v="4"/>
    <x v="1"/>
    <n v="0"/>
    <n v="0"/>
    <n v="0"/>
    <n v="83619"/>
    <n v="10578360"/>
    <n v="0"/>
    <n v="0"/>
    <n v="0"/>
    <n v="0"/>
  </r>
  <r>
    <x v="1"/>
    <x v="1"/>
    <x v="5"/>
    <x v="0"/>
    <n v="26"/>
    <n v="10"/>
    <n v="1410"/>
    <n v="88261"/>
    <n v="12450646"/>
    <n v="0.1"/>
    <n v="0.3"/>
    <n v="54.2"/>
    <n v="141"/>
  </r>
  <r>
    <x v="1"/>
    <x v="1"/>
    <x v="5"/>
    <x v="1"/>
    <n v="4"/>
    <n v="1"/>
    <n v="120"/>
    <n v="88261"/>
    <n v="12450646"/>
    <n v="0"/>
    <n v="0"/>
    <n v="30"/>
    <n v="120"/>
  </r>
  <r>
    <x v="1"/>
    <x v="1"/>
    <x v="6"/>
    <x v="0"/>
    <n v="29"/>
    <n v="10"/>
    <n v="1275"/>
    <n v="46250"/>
    <n v="7885968"/>
    <n v="0.2"/>
    <n v="0.6"/>
    <n v="44"/>
    <n v="127.5"/>
  </r>
  <r>
    <x v="1"/>
    <x v="1"/>
    <x v="6"/>
    <x v="1"/>
    <n v="0"/>
    <n v="0"/>
    <n v="0"/>
    <n v="46250"/>
    <n v="7885968"/>
    <n v="0"/>
    <n v="0"/>
    <n v="0"/>
    <n v="0"/>
  </r>
  <r>
    <x v="2"/>
    <x v="0"/>
    <x v="0"/>
    <x v="0"/>
    <n v="0"/>
    <n v="0"/>
    <n v="0"/>
    <n v="0"/>
    <n v="0"/>
    <n v="0"/>
    <n v="0"/>
    <n v="0"/>
    <n v="0"/>
  </r>
  <r>
    <x v="2"/>
    <x v="0"/>
    <x v="0"/>
    <x v="1"/>
    <n v="0"/>
    <n v="0"/>
    <n v="0"/>
    <n v="0"/>
    <n v="0"/>
    <n v="0"/>
    <n v="0"/>
    <n v="0"/>
    <n v="0"/>
  </r>
  <r>
    <x v="2"/>
    <x v="0"/>
    <x v="1"/>
    <x v="0"/>
    <n v="0"/>
    <n v="0"/>
    <n v="0"/>
    <n v="0"/>
    <n v="0"/>
    <n v="0"/>
    <n v="0"/>
    <n v="0"/>
    <n v="0"/>
  </r>
  <r>
    <x v="2"/>
    <x v="0"/>
    <x v="1"/>
    <x v="1"/>
    <n v="0"/>
    <n v="0"/>
    <n v="0"/>
    <n v="0"/>
    <n v="0"/>
    <n v="0"/>
    <n v="0"/>
    <n v="0"/>
    <n v="0"/>
  </r>
  <r>
    <x v="2"/>
    <x v="0"/>
    <x v="2"/>
    <x v="0"/>
    <n v="0"/>
    <n v="0"/>
    <n v="0"/>
    <n v="0"/>
    <n v="0"/>
    <n v="0"/>
    <n v="0"/>
    <n v="0"/>
    <n v="0"/>
  </r>
  <r>
    <x v="2"/>
    <x v="0"/>
    <x v="2"/>
    <x v="1"/>
    <n v="0"/>
    <n v="0"/>
    <n v="0"/>
    <n v="0"/>
    <n v="0"/>
    <n v="0"/>
    <n v="0"/>
    <n v="0"/>
    <n v="0"/>
  </r>
  <r>
    <x v="2"/>
    <x v="0"/>
    <x v="3"/>
    <x v="0"/>
    <n v="0"/>
    <n v="0"/>
    <n v="0"/>
    <n v="0"/>
    <n v="0"/>
    <n v="0"/>
    <n v="0"/>
    <n v="0"/>
    <n v="0"/>
  </r>
  <r>
    <x v="2"/>
    <x v="0"/>
    <x v="3"/>
    <x v="1"/>
    <n v="0"/>
    <n v="0"/>
    <n v="0"/>
    <n v="0"/>
    <n v="0"/>
    <n v="0"/>
    <n v="0"/>
    <n v="0"/>
    <n v="0"/>
  </r>
  <r>
    <x v="2"/>
    <x v="0"/>
    <x v="4"/>
    <x v="0"/>
    <n v="0"/>
    <n v="0"/>
    <n v="0"/>
    <n v="0"/>
    <n v="0"/>
    <n v="0"/>
    <n v="0"/>
    <n v="0"/>
    <n v="0"/>
  </r>
  <r>
    <x v="2"/>
    <x v="0"/>
    <x v="4"/>
    <x v="1"/>
    <n v="0"/>
    <n v="0"/>
    <n v="0"/>
    <n v="0"/>
    <n v="0"/>
    <n v="0"/>
    <n v="0"/>
    <n v="0"/>
    <n v="0"/>
  </r>
  <r>
    <x v="2"/>
    <x v="0"/>
    <x v="5"/>
    <x v="0"/>
    <n v="0"/>
    <n v="0"/>
    <n v="0"/>
    <n v="0"/>
    <n v="0"/>
    <n v="0"/>
    <n v="0"/>
    <n v="0"/>
    <n v="0"/>
  </r>
  <r>
    <x v="2"/>
    <x v="0"/>
    <x v="5"/>
    <x v="1"/>
    <n v="0"/>
    <n v="0"/>
    <n v="0"/>
    <n v="0"/>
    <n v="0"/>
    <n v="0"/>
    <n v="0"/>
    <n v="0"/>
    <n v="0"/>
  </r>
  <r>
    <x v="2"/>
    <x v="0"/>
    <x v="6"/>
    <x v="0"/>
    <n v="0"/>
    <n v="0"/>
    <n v="0"/>
    <n v="0"/>
    <n v="0"/>
    <n v="0"/>
    <n v="0"/>
    <n v="0"/>
    <n v="0"/>
  </r>
  <r>
    <x v="2"/>
    <x v="0"/>
    <x v="6"/>
    <x v="1"/>
    <n v="0"/>
    <n v="0"/>
    <n v="0"/>
    <n v="0"/>
    <n v="0"/>
    <n v="0"/>
    <n v="0"/>
    <n v="0"/>
    <n v="0"/>
  </r>
  <r>
    <x v="2"/>
    <x v="1"/>
    <x v="0"/>
    <x v="0"/>
    <n v="0"/>
    <n v="0"/>
    <n v="0"/>
    <n v="0"/>
    <n v="0"/>
    <n v="0"/>
    <n v="0"/>
    <n v="0"/>
    <n v="0"/>
  </r>
  <r>
    <x v="2"/>
    <x v="1"/>
    <x v="0"/>
    <x v="1"/>
    <n v="0"/>
    <n v="0"/>
    <n v="0"/>
    <n v="0"/>
    <n v="0"/>
    <n v="0"/>
    <n v="0"/>
    <n v="0"/>
    <n v="0"/>
  </r>
  <r>
    <x v="2"/>
    <x v="1"/>
    <x v="1"/>
    <x v="0"/>
    <n v="0"/>
    <n v="0"/>
    <n v="0"/>
    <n v="0"/>
    <n v="0"/>
    <n v="0"/>
    <n v="0"/>
    <n v="0"/>
    <n v="0"/>
  </r>
  <r>
    <x v="2"/>
    <x v="1"/>
    <x v="1"/>
    <x v="1"/>
    <n v="0"/>
    <n v="0"/>
    <n v="0"/>
    <n v="0"/>
    <n v="0"/>
    <n v="0"/>
    <n v="0"/>
    <n v="0"/>
    <n v="0"/>
  </r>
  <r>
    <x v="2"/>
    <x v="1"/>
    <x v="2"/>
    <x v="0"/>
    <n v="0"/>
    <n v="0"/>
    <n v="0"/>
    <n v="0"/>
    <n v="0"/>
    <n v="0"/>
    <n v="0"/>
    <n v="0"/>
    <n v="0"/>
  </r>
  <r>
    <x v="2"/>
    <x v="1"/>
    <x v="2"/>
    <x v="1"/>
    <n v="0"/>
    <n v="0"/>
    <n v="0"/>
    <n v="0"/>
    <n v="0"/>
    <n v="0"/>
    <n v="0"/>
    <n v="0"/>
    <n v="0"/>
  </r>
  <r>
    <x v="2"/>
    <x v="1"/>
    <x v="3"/>
    <x v="0"/>
    <n v="0"/>
    <n v="0"/>
    <n v="0"/>
    <n v="0"/>
    <n v="0"/>
    <n v="0"/>
    <n v="0"/>
    <n v="0"/>
    <n v="0"/>
  </r>
  <r>
    <x v="2"/>
    <x v="1"/>
    <x v="3"/>
    <x v="1"/>
    <n v="0"/>
    <n v="0"/>
    <n v="0"/>
    <n v="0"/>
    <n v="0"/>
    <n v="0"/>
    <n v="0"/>
    <n v="0"/>
    <n v="0"/>
  </r>
  <r>
    <x v="2"/>
    <x v="1"/>
    <x v="4"/>
    <x v="0"/>
    <n v="0"/>
    <n v="0"/>
    <n v="0"/>
    <n v="0"/>
    <n v="0"/>
    <n v="0"/>
    <n v="0"/>
    <n v="0"/>
    <n v="0"/>
  </r>
  <r>
    <x v="2"/>
    <x v="1"/>
    <x v="4"/>
    <x v="1"/>
    <n v="0"/>
    <n v="0"/>
    <n v="0"/>
    <n v="0"/>
    <n v="0"/>
    <n v="0"/>
    <n v="0"/>
    <n v="0"/>
    <n v="0"/>
  </r>
  <r>
    <x v="2"/>
    <x v="1"/>
    <x v="5"/>
    <x v="0"/>
    <n v="0"/>
    <n v="0"/>
    <n v="0"/>
    <n v="0"/>
    <n v="0"/>
    <n v="0"/>
    <n v="0"/>
    <n v="0"/>
    <n v="0"/>
  </r>
  <r>
    <x v="2"/>
    <x v="1"/>
    <x v="5"/>
    <x v="1"/>
    <n v="0"/>
    <n v="0"/>
    <n v="0"/>
    <n v="0"/>
    <n v="0"/>
    <n v="0"/>
    <n v="0"/>
    <n v="0"/>
    <n v="0"/>
  </r>
  <r>
    <x v="2"/>
    <x v="1"/>
    <x v="6"/>
    <x v="0"/>
    <n v="0"/>
    <n v="0"/>
    <n v="0"/>
    <n v="0"/>
    <n v="0"/>
    <n v="0"/>
    <n v="0"/>
    <n v="0"/>
    <n v="0"/>
  </r>
  <r>
    <x v="2"/>
    <x v="1"/>
    <x v="6"/>
    <x v="1"/>
    <n v="0"/>
    <n v="0"/>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3" applyNumberFormats="0" applyBorderFormats="0" applyFontFormats="0" applyPatternFormats="0" applyAlignmentFormats="0" applyWidthHeightFormats="1" dataCaption="Data" errorCaption="---" showError="1" updatedVersion="5" showMemberPropertyTips="0" enableDrill="0" pageWrap="1" subtotalHiddenItems="1" rowGrandTotals="0" colGrandTotals="0" itemPrintTitles="1" createdVersion="1" indent="0" compact="0" compactData="0" gridDropZones="1">
  <location ref="A6:F49" firstHeaderRow="1" firstDataRow="2" firstDataCol="3" rowPageCount="1" colPageCount="1"/>
  <pivotFields count="20">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7">
        <item x="0"/>
        <item x="1"/>
        <item x="2"/>
        <item x="3"/>
        <item x="4"/>
        <item x="5"/>
        <item x="6"/>
      </items>
    </pivotField>
    <pivotField axis="axisPage" compact="0" outline="0" subtotalTop="0" showAll="0" includeNewItemsInFilter="1">
      <items count="3">
        <item x="0"/>
        <item x="1"/>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42">
    <i>
      <x/>
      <x/>
      <x/>
    </i>
    <i r="2">
      <x v="1"/>
    </i>
    <i r="2">
      <x v="2"/>
    </i>
    <i r="2">
      <x v="3"/>
    </i>
    <i r="2">
      <x v="4"/>
    </i>
    <i r="2">
      <x v="5"/>
    </i>
    <i r="2">
      <x v="6"/>
    </i>
    <i r="1">
      <x v="1"/>
      <x/>
    </i>
    <i r="2">
      <x v="1"/>
    </i>
    <i r="2">
      <x v="2"/>
    </i>
    <i r="2">
      <x v="3"/>
    </i>
    <i r="2">
      <x v="4"/>
    </i>
    <i r="2">
      <x v="5"/>
    </i>
    <i r="2">
      <x v="6"/>
    </i>
    <i>
      <x v="1"/>
      <x/>
      <x/>
    </i>
    <i r="2">
      <x v="1"/>
    </i>
    <i r="2">
      <x v="2"/>
    </i>
    <i r="2">
      <x v="3"/>
    </i>
    <i r="2">
      <x v="4"/>
    </i>
    <i r="2">
      <x v="5"/>
    </i>
    <i r="2">
      <x v="6"/>
    </i>
    <i r="1">
      <x v="1"/>
      <x/>
    </i>
    <i r="2">
      <x v="1"/>
    </i>
    <i r="2">
      <x v="2"/>
    </i>
    <i r="2">
      <x v="3"/>
    </i>
    <i r="2">
      <x v="4"/>
    </i>
    <i r="2">
      <x v="5"/>
    </i>
    <i r="2">
      <x v="6"/>
    </i>
    <i>
      <x v="2"/>
      <x/>
      <x/>
    </i>
    <i r="2">
      <x v="1"/>
    </i>
    <i r="2">
      <x v="2"/>
    </i>
    <i r="2">
      <x v="3"/>
    </i>
    <i r="2">
      <x v="4"/>
    </i>
    <i r="2">
      <x v="5"/>
    </i>
    <i r="2">
      <x v="6"/>
    </i>
    <i r="1">
      <x v="1"/>
      <x/>
    </i>
    <i r="2">
      <x v="1"/>
    </i>
    <i r="2">
      <x v="2"/>
    </i>
    <i r="2">
      <x v="3"/>
    </i>
    <i r="2">
      <x v="4"/>
    </i>
    <i r="2">
      <x v="5"/>
    </i>
    <i r="2">
      <x v="6"/>
    </i>
  </rowItems>
  <colFields count="1">
    <field x="-2"/>
  </colFields>
  <colItems count="3">
    <i>
      <x/>
    </i>
    <i i="1">
      <x v="1"/>
    </i>
    <i i="2">
      <x v="2"/>
    </i>
  </colItems>
  <pageFields count="1">
    <pageField fld="3" item="0" hier="0"/>
  </pageFields>
  <dataFields count="3">
    <dataField name="Sum of Users" fld="5" baseField="0" baseItem="0"/>
    <dataField name="Sum of Days Supply" fld="6" baseField="0" baseItem="0"/>
    <dataField name="Sum of Dispensings" fld="4" baseField="0" baseItem="0"/>
  </dataFields>
  <formats count="12">
    <format dxfId="60">
      <pivotArea field="3" type="button" dataOnly="0" labelOnly="1" outline="0" axis="axisPage" fieldPosition="0"/>
    </format>
    <format dxfId="59">
      <pivotArea dataOnly="0" labelOnly="1" outline="0" fieldPosition="0">
        <references count="1">
          <reference field="3" count="0"/>
        </references>
      </pivotArea>
    </format>
    <format dxfId="58">
      <pivotArea field="3" type="button" dataOnly="0" labelOnly="1" outline="0" axis="axisPage" fieldPosition="0"/>
    </format>
    <format dxfId="57">
      <pivotArea dataOnly="0" labelOnly="1" outline="0" fieldPosition="0">
        <references count="1">
          <reference field="4294967294" count="3">
            <x v="0"/>
            <x v="1"/>
            <x v="2"/>
          </reference>
        </references>
      </pivotArea>
    </format>
    <format dxfId="56">
      <pivotArea outline="0" fieldPosition="0"/>
    </format>
    <format dxfId="55">
      <pivotArea field="-2" type="button" dataOnly="0" labelOnly="1" outline="0" axis="axisCol" fieldPosition="0"/>
    </format>
    <format dxfId="54">
      <pivotArea type="topRight" dataOnly="0" labelOnly="1" outline="0" fieldPosition="0"/>
    </format>
    <format dxfId="53">
      <pivotArea dataOnly="0" labelOnly="1" outline="0" fieldPosition="0">
        <references count="1">
          <reference field="4294967294" count="3">
            <x v="0"/>
            <x v="1"/>
            <x v="2"/>
          </reference>
        </references>
      </pivotArea>
    </format>
    <format dxfId="52">
      <pivotArea outline="0" fieldPosition="0">
        <references count="3">
          <reference field="0" count="1" selected="0">
            <x v="2"/>
          </reference>
          <reference field="1" count="1" selected="0">
            <x v="0"/>
          </reference>
          <reference field="2" count="1" selected="0">
            <x v="6"/>
          </reference>
        </references>
      </pivotArea>
    </format>
    <format dxfId="51">
      <pivotArea dataOnly="0" labelOnly="1" outline="0" offset="IV7" fieldPosition="0">
        <references count="1">
          <reference field="0" count="1">
            <x v="2"/>
          </reference>
        </references>
      </pivotArea>
    </format>
    <format dxfId="50">
      <pivotArea dataOnly="0" labelOnly="1" outline="0" offset="IV256" fieldPosition="0">
        <references count="2">
          <reference field="0" count="1" selected="0">
            <x v="2"/>
          </reference>
          <reference field="1" count="1">
            <x v="0"/>
          </reference>
        </references>
      </pivotArea>
    </format>
    <format dxfId="49">
      <pivotArea dataOnly="0" labelOnly="1" outline="0" fieldPosition="0">
        <references count="3">
          <reference field="0" count="1" selected="0">
            <x v="2"/>
          </reference>
          <reference field="1" count="1" selected="0">
            <x v="0"/>
          </reference>
          <reference field="2" count="1">
            <x v="6"/>
          </reference>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2" cacheId="23" applyNumberFormats="0" applyBorderFormats="0" applyFontFormats="0" applyPatternFormats="0" applyAlignmentFormats="0" applyWidthHeightFormats="1" dataCaption="Data" errorCaption="---" showError="1" updatedVersion="5" showMemberPropertyTips="0" enableDrill="0" rowGrandTotals="0" colGrandTotals="0" itemPrintTitles="1" createdVersion="1" indent="0" compact="0" compactData="0" gridDropZones="1">
  <location ref="A6:D49" firstHeaderRow="2" firstDataRow="2" firstDataCol="3" rowPageCount="1" colPageCount="1"/>
  <pivotFields count="20">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7">
        <item x="0"/>
        <item x="1"/>
        <item x="2"/>
        <item x="3"/>
        <item x="4"/>
        <item x="5"/>
        <item x="6"/>
      </items>
    </pivotField>
    <pivotField axis="axisPage" compact="0" outline="0" subtotalTop="0" showAll="0" includeNewItemsInFilter="1">
      <items count="3">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s>
  <rowFields count="3">
    <field x="0"/>
    <field x="1"/>
    <field x="2"/>
  </rowFields>
  <rowItems count="42">
    <i>
      <x/>
      <x/>
      <x/>
    </i>
    <i r="2">
      <x v="1"/>
    </i>
    <i r="2">
      <x v="2"/>
    </i>
    <i r="2">
      <x v="3"/>
    </i>
    <i r="2">
      <x v="4"/>
    </i>
    <i r="2">
      <x v="5"/>
    </i>
    <i r="2">
      <x v="6"/>
    </i>
    <i r="1">
      <x v="1"/>
      <x/>
    </i>
    <i r="2">
      <x v="1"/>
    </i>
    <i r="2">
      <x v="2"/>
    </i>
    <i r="2">
      <x v="3"/>
    </i>
    <i r="2">
      <x v="4"/>
    </i>
    <i r="2">
      <x v="5"/>
    </i>
    <i r="2">
      <x v="6"/>
    </i>
    <i>
      <x v="1"/>
      <x/>
      <x/>
    </i>
    <i r="2">
      <x v="1"/>
    </i>
    <i r="2">
      <x v="2"/>
    </i>
    <i r="2">
      <x v="3"/>
    </i>
    <i r="2">
      <x v="4"/>
    </i>
    <i r="2">
      <x v="5"/>
    </i>
    <i r="2">
      <x v="6"/>
    </i>
    <i r="1">
      <x v="1"/>
      <x/>
    </i>
    <i r="2">
      <x v="1"/>
    </i>
    <i r="2">
      <x v="2"/>
    </i>
    <i r="2">
      <x v="3"/>
    </i>
    <i r="2">
      <x v="4"/>
    </i>
    <i r="2">
      <x v="5"/>
    </i>
    <i r="2">
      <x v="6"/>
    </i>
    <i>
      <x v="2"/>
      <x/>
      <x/>
    </i>
    <i r="2">
      <x v="1"/>
    </i>
    <i r="2">
      <x v="2"/>
    </i>
    <i r="2">
      <x v="3"/>
    </i>
    <i r="2">
      <x v="4"/>
    </i>
    <i r="2">
      <x v="5"/>
    </i>
    <i r="2">
      <x v="6"/>
    </i>
    <i r="1">
      <x v="1"/>
      <x/>
    </i>
    <i r="2">
      <x v="1"/>
    </i>
    <i r="2">
      <x v="2"/>
    </i>
    <i r="2">
      <x v="3"/>
    </i>
    <i r="2">
      <x v="4"/>
    </i>
    <i r="2">
      <x v="5"/>
    </i>
    <i r="2">
      <x v="6"/>
    </i>
  </rowItems>
  <colItems count="1">
    <i/>
  </colItems>
  <pageFields count="1">
    <pageField fld="3" item="0" hier="0"/>
  </pageFields>
  <dataFields count="1">
    <dataField name="Prevalence Rate (Users per 10,000 Enrollees) " fld="19" baseField="3" baseItem="0"/>
  </dataFields>
  <formats count="23">
    <format dxfId="48">
      <pivotArea type="topRight" dataOnly="0" labelOnly="1" outline="0" fieldPosition="0"/>
    </format>
    <format dxfId="47">
      <pivotArea type="origin" dataOnly="0" labelOnly="1" outline="0" fieldPosition="0"/>
    </format>
    <format dxfId="46">
      <pivotArea field="3" type="button" dataOnly="0" labelOnly="1" outline="0" axis="axisPage" fieldPosition="0"/>
    </format>
    <format dxfId="45">
      <pivotArea type="origin" dataOnly="0" labelOnly="1" outline="0" fieldPosition="0"/>
    </format>
    <format dxfId="44">
      <pivotArea type="topRight" dataOnly="0" labelOnly="1" outline="0" fieldPosition="0"/>
    </format>
    <format dxfId="43">
      <pivotArea outline="0" fieldPosition="0"/>
    </format>
    <format dxfId="42">
      <pivotArea type="topRight" dataOnly="0" labelOnly="1" outline="0" fieldPosition="0"/>
    </format>
    <format dxfId="41">
      <pivotArea outline="0" fieldPosition="0">
        <references count="3">
          <reference field="0" count="1" selected="0">
            <x v="2"/>
          </reference>
          <reference field="1" count="1" selected="0">
            <x v="1"/>
          </reference>
          <reference field="2" count="1" selected="0">
            <x v="0"/>
          </reference>
        </references>
      </pivotArea>
    </format>
    <format dxfId="40">
      <pivotArea dataOnly="0" labelOnly="1" outline="0" offset="IV8" fieldPosition="0">
        <references count="1">
          <reference field="0" count="1">
            <x v="2"/>
          </reference>
        </references>
      </pivotArea>
    </format>
    <format dxfId="39">
      <pivotArea dataOnly="0" labelOnly="1" outline="0" offset="IV1" fieldPosition="0">
        <references count="2">
          <reference field="0" count="1" selected="0">
            <x v="2"/>
          </reference>
          <reference field="1" count="1">
            <x v="1"/>
          </reference>
        </references>
      </pivotArea>
    </format>
    <format dxfId="38">
      <pivotArea dataOnly="0" labelOnly="1" outline="0" fieldPosition="0">
        <references count="3">
          <reference field="0" count="1" selected="0">
            <x v="2"/>
          </reference>
          <reference field="1" count="1" selected="0">
            <x v="1"/>
          </reference>
          <reference field="2" count="1">
            <x v="0"/>
          </reference>
        </references>
      </pivotArea>
    </format>
    <format dxfId="37">
      <pivotArea outline="0" fieldPosition="0">
        <references count="3">
          <reference field="0" count="1" selected="0">
            <x v="2"/>
          </reference>
          <reference field="1" count="1" selected="0">
            <x v="0"/>
          </reference>
          <reference field="2" count="1" selected="0">
            <x v="6"/>
          </reference>
        </references>
      </pivotArea>
    </format>
    <format dxfId="36">
      <pivotArea dataOnly="0" labelOnly="1" outline="0" offset="IV7" fieldPosition="0">
        <references count="1">
          <reference field="0" count="1">
            <x v="2"/>
          </reference>
        </references>
      </pivotArea>
    </format>
    <format dxfId="35">
      <pivotArea dataOnly="0" labelOnly="1" outline="0" offset="IV256" fieldPosition="0">
        <references count="2">
          <reference field="0" count="1" selected="0">
            <x v="2"/>
          </reference>
          <reference field="1" count="1">
            <x v="0"/>
          </reference>
        </references>
      </pivotArea>
    </format>
    <format dxfId="34">
      <pivotArea dataOnly="0" labelOnly="1" outline="0" fieldPosition="0">
        <references count="3">
          <reference field="0" count="1" selected="0">
            <x v="2"/>
          </reference>
          <reference field="1" count="1" selected="0">
            <x v="0"/>
          </reference>
          <reference field="2" count="1">
            <x v="6"/>
          </reference>
        </references>
      </pivotArea>
    </format>
    <format dxfId="33">
      <pivotArea outline="0" fieldPosition="0">
        <references count="3">
          <reference field="0" count="1" selected="0">
            <x v="2"/>
          </reference>
          <reference field="1" count="1" selected="0">
            <x v="0"/>
          </reference>
          <reference field="2" count="1" selected="0">
            <x v="5"/>
          </reference>
        </references>
      </pivotArea>
    </format>
    <format dxfId="32">
      <pivotArea dataOnly="0" labelOnly="1" outline="0" offset="IV6" fieldPosition="0">
        <references count="1">
          <reference field="0" count="1">
            <x v="2"/>
          </reference>
        </references>
      </pivotArea>
    </format>
    <format dxfId="31">
      <pivotArea dataOnly="0" labelOnly="1" outline="0" offset="IV6" fieldPosition="0">
        <references count="2">
          <reference field="0" count="1" selected="0">
            <x v="2"/>
          </reference>
          <reference field="1" count="1">
            <x v="0"/>
          </reference>
        </references>
      </pivotArea>
    </format>
    <format dxfId="30">
      <pivotArea dataOnly="0" labelOnly="1" outline="0" fieldPosition="0">
        <references count="3">
          <reference field="0" count="1" selected="0">
            <x v="2"/>
          </reference>
          <reference field="1" count="1" selected="0">
            <x v="0"/>
          </reference>
          <reference field="2" count="1">
            <x v="5"/>
          </reference>
        </references>
      </pivotArea>
    </format>
    <format dxfId="29">
      <pivotArea dataOnly="0" labelOnly="1" outline="0" offset="IV6" fieldPosition="0">
        <references count="1">
          <reference field="0" count="1">
            <x v="2"/>
          </reference>
        </references>
      </pivotArea>
    </format>
    <format dxfId="28">
      <pivotArea dataOnly="0" labelOnly="1" outline="0" offset="IV6" fieldPosition="0">
        <references count="2">
          <reference field="0" count="1" selected="0">
            <x v="2"/>
          </reference>
          <reference field="1" count="1">
            <x v="0"/>
          </reference>
        </references>
      </pivotArea>
    </format>
    <format dxfId="27">
      <pivotArea outline="0" fieldPosition="0">
        <references count="3">
          <reference field="0" count="1" selected="0">
            <x v="2"/>
          </reference>
          <reference field="1" count="1" selected="0">
            <x v="0"/>
          </reference>
          <reference field="2" count="1" selected="0">
            <x v="5"/>
          </reference>
        </references>
      </pivotArea>
    </format>
    <format dxfId="26">
      <pivotArea dataOnly="0" labelOnly="1" outline="0" fieldPosition="0">
        <references count="3">
          <reference field="0" count="1" selected="0">
            <x v="2"/>
          </reference>
          <reference field="1" count="1" selected="0">
            <x v="0"/>
          </reference>
          <reference field="2" count="1">
            <x v="5"/>
          </reference>
        </references>
      </pivotArea>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3" cacheId="23" dataOnRows="1" applyNumberFormats="0" applyBorderFormats="0" applyFontFormats="0" applyPatternFormats="0" applyAlignmentFormats="0" applyWidthHeightFormats="1" dataCaption="Data" errorCaption="---" showError="1" updatedVersion="5" showMemberPropertyTips="0" enableDrill="0" rowGrandTotals="0" colGrandTotals="0" itemPrintTitles="1" createdVersion="1" indent="0" compact="0" compactData="0" gridDropZones="1">
  <location ref="A6:D49" firstHeaderRow="2" firstDataRow="2" firstDataCol="3" rowPageCount="1" colPageCount="1"/>
  <pivotFields count="20">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7">
        <item x="0"/>
        <item x="1"/>
        <item x="2"/>
        <item x="3"/>
        <item x="4"/>
        <item x="5"/>
        <item x="6"/>
      </items>
    </pivotField>
    <pivotField axis="axisPage" compact="0" outline="0" subtotalTop="0" showAll="0" includeNewItemsInFilter="1">
      <items count="3">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42">
    <i>
      <x/>
      <x/>
      <x/>
    </i>
    <i r="2">
      <x v="1"/>
    </i>
    <i r="2">
      <x v="2"/>
    </i>
    <i r="2">
      <x v="3"/>
    </i>
    <i r="2">
      <x v="4"/>
    </i>
    <i r="2">
      <x v="5"/>
    </i>
    <i r="2">
      <x v="6"/>
    </i>
    <i r="1">
      <x v="1"/>
      <x/>
    </i>
    <i r="2">
      <x v="1"/>
    </i>
    <i r="2">
      <x v="2"/>
    </i>
    <i r="2">
      <x v="3"/>
    </i>
    <i r="2">
      <x v="4"/>
    </i>
    <i r="2">
      <x v="5"/>
    </i>
    <i r="2">
      <x v="6"/>
    </i>
    <i>
      <x v="1"/>
      <x/>
      <x/>
    </i>
    <i r="2">
      <x v="1"/>
    </i>
    <i r="2">
      <x v="2"/>
    </i>
    <i r="2">
      <x v="3"/>
    </i>
    <i r="2">
      <x v="4"/>
    </i>
    <i r="2">
      <x v="5"/>
    </i>
    <i r="2">
      <x v="6"/>
    </i>
    <i r="1">
      <x v="1"/>
      <x/>
    </i>
    <i r="2">
      <x v="1"/>
    </i>
    <i r="2">
      <x v="2"/>
    </i>
    <i r="2">
      <x v="3"/>
    </i>
    <i r="2">
      <x v="4"/>
    </i>
    <i r="2">
      <x v="5"/>
    </i>
    <i r="2">
      <x v="6"/>
    </i>
    <i>
      <x v="2"/>
      <x/>
      <x/>
    </i>
    <i r="2">
      <x v="1"/>
    </i>
    <i r="2">
      <x v="2"/>
    </i>
    <i r="2">
      <x v="3"/>
    </i>
    <i r="2">
      <x v="4"/>
    </i>
    <i r="2">
      <x v="5"/>
    </i>
    <i r="2">
      <x v="6"/>
    </i>
    <i r="1">
      <x v="1"/>
      <x/>
    </i>
    <i r="2">
      <x v="1"/>
    </i>
    <i r="2">
      <x v="2"/>
    </i>
    <i r="2">
      <x v="3"/>
    </i>
    <i r="2">
      <x v="4"/>
    </i>
    <i r="2">
      <x v="5"/>
    </i>
    <i r="2">
      <x v="6"/>
    </i>
  </rowItems>
  <colItems count="1">
    <i/>
  </colItems>
  <pageFields count="1">
    <pageField fld="3" item="0" hier="0"/>
  </pageFields>
  <dataFields count="1">
    <dataField name="Sum of Days Supplied per User" fld="18" baseField="0" baseItem="0"/>
  </dataFields>
  <formats count="8">
    <format dxfId="25">
      <pivotArea outline="0" fieldPosition="0"/>
    </format>
    <format dxfId="24">
      <pivotArea type="topRight" dataOnly="0" labelOnly="1" outline="0" fieldPosition="0"/>
    </format>
    <format dxfId="23">
      <pivotArea field="3" type="button" dataOnly="0" labelOnly="1" outline="0" axis="axisPage" fieldPosition="0"/>
    </format>
    <format dxfId="22">
      <pivotArea outline="0" fieldPosition="0"/>
    </format>
    <format dxfId="21">
      <pivotArea outline="0" fieldPosition="0">
        <references count="3">
          <reference field="0" count="1" selected="0">
            <x v="2"/>
          </reference>
          <reference field="1" count="1" selected="0">
            <x v="0"/>
          </reference>
          <reference field="2" count="1" selected="0">
            <x v="6"/>
          </reference>
        </references>
      </pivotArea>
    </format>
    <format dxfId="20">
      <pivotArea dataOnly="0" labelOnly="1" outline="0" offset="IV7" fieldPosition="0">
        <references count="1">
          <reference field="0" count="1">
            <x v="2"/>
          </reference>
        </references>
      </pivotArea>
    </format>
    <format dxfId="19">
      <pivotArea dataOnly="0" labelOnly="1" outline="0" offset="IV256" fieldPosition="0">
        <references count="2">
          <reference field="0" count="1" selected="0">
            <x v="2"/>
          </reference>
          <reference field="1" count="1">
            <x v="0"/>
          </reference>
        </references>
      </pivotArea>
    </format>
    <format dxfId="18">
      <pivotArea dataOnly="0" labelOnly="1" outline="0" fieldPosition="0">
        <references count="3">
          <reference field="0" count="1" selected="0">
            <x v="2"/>
          </reference>
          <reference field="1" count="1" selected="0">
            <x v="0"/>
          </reference>
          <reference field="2" count="1">
            <x v="6"/>
          </reference>
        </references>
      </pivotArea>
    </format>
  </formats>
  <pivotTableStyleInfo showRowHeaders="1" showColHeaders="1" showRowStripes="0" showColStripes="0" showLastColumn="1"/>
</pivotTableDefinition>
</file>

<file path=xl/pivotTables/pivotTable4.xml><?xml version="1.0" encoding="utf-8"?>
<pivotTableDefinition xmlns="http://schemas.openxmlformats.org/spreadsheetml/2006/main" name="PivotTable1" cacheId="23" dataOnRows="1" applyNumberFormats="0" applyBorderFormats="0" applyFontFormats="0" applyPatternFormats="0" applyAlignmentFormats="0" applyWidthHeightFormats="1" dataCaption="Data" errorCaption="---" showError="1" updatedVersion="5" showMemberPropertyTips="0" enableDrill="0" rowGrandTotals="0" colGrandTotals="0" itemPrintTitles="1" createdVersion="1" indent="0" compact="0" compactData="0" gridDropZones="1">
  <location ref="A6:D49" firstHeaderRow="2" firstDataRow="2" firstDataCol="3" rowPageCount="1" colPageCount="1"/>
  <pivotFields count="20">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7">
        <item x="0"/>
        <item x="1"/>
        <item x="2"/>
        <item x="3"/>
        <item x="4"/>
        <item x="5"/>
        <item x="6"/>
      </items>
    </pivotField>
    <pivotField axis="axisPage" compact="0" outline="0" subtotalTop="0" showAll="0" includeNewItemsInFilter="1">
      <items count="3">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42">
    <i>
      <x/>
      <x/>
      <x/>
    </i>
    <i r="2">
      <x v="1"/>
    </i>
    <i r="2">
      <x v="2"/>
    </i>
    <i r="2">
      <x v="3"/>
    </i>
    <i r="2">
      <x v="4"/>
    </i>
    <i r="2">
      <x v="5"/>
    </i>
    <i r="2">
      <x v="6"/>
    </i>
    <i r="1">
      <x v="1"/>
      <x/>
    </i>
    <i r="2">
      <x v="1"/>
    </i>
    <i r="2">
      <x v="2"/>
    </i>
    <i r="2">
      <x v="3"/>
    </i>
    <i r="2">
      <x v="4"/>
    </i>
    <i r="2">
      <x v="5"/>
    </i>
    <i r="2">
      <x v="6"/>
    </i>
    <i>
      <x v="1"/>
      <x/>
      <x/>
    </i>
    <i r="2">
      <x v="1"/>
    </i>
    <i r="2">
      <x v="2"/>
    </i>
    <i r="2">
      <x v="3"/>
    </i>
    <i r="2">
      <x v="4"/>
    </i>
    <i r="2">
      <x v="5"/>
    </i>
    <i r="2">
      <x v="6"/>
    </i>
    <i r="1">
      <x v="1"/>
      <x/>
    </i>
    <i r="2">
      <x v="1"/>
    </i>
    <i r="2">
      <x v="2"/>
    </i>
    <i r="2">
      <x v="3"/>
    </i>
    <i r="2">
      <x v="4"/>
    </i>
    <i r="2">
      <x v="5"/>
    </i>
    <i r="2">
      <x v="6"/>
    </i>
    <i>
      <x v="2"/>
      <x/>
      <x/>
    </i>
    <i r="2">
      <x v="1"/>
    </i>
    <i r="2">
      <x v="2"/>
    </i>
    <i r="2">
      <x v="3"/>
    </i>
    <i r="2">
      <x v="4"/>
    </i>
    <i r="2">
      <x v="5"/>
    </i>
    <i r="2">
      <x v="6"/>
    </i>
    <i r="1">
      <x v="1"/>
      <x/>
    </i>
    <i r="2">
      <x v="1"/>
    </i>
    <i r="2">
      <x v="2"/>
    </i>
    <i r="2">
      <x v="3"/>
    </i>
    <i r="2">
      <x v="4"/>
    </i>
    <i r="2">
      <x v="5"/>
    </i>
    <i r="2">
      <x v="6"/>
    </i>
  </rowItems>
  <colItems count="1">
    <i/>
  </colItems>
  <pageFields count="1">
    <pageField fld="3" item="0" hier="0"/>
  </pageFields>
  <dataFields count="1">
    <dataField name="Sum of Dispensings per User " fld="16" baseField="0" baseItem="0"/>
  </dataFields>
  <formats count="9">
    <format dxfId="17">
      <pivotArea type="origin" dataOnly="0" labelOnly="1" outline="0" fieldPosition="0"/>
    </format>
    <format dxfId="16">
      <pivotArea outline="0" fieldPosition="0"/>
    </format>
    <format dxfId="15">
      <pivotArea type="topRight" dataOnly="0" labelOnly="1" outline="0" fieldPosition="0"/>
    </format>
    <format dxfId="14">
      <pivotArea field="3" type="button" dataOnly="0" labelOnly="1" outline="0" axis="axisPage" fieldPosition="0"/>
    </format>
    <format dxfId="13">
      <pivotArea outline="0" fieldPosition="0"/>
    </format>
    <format dxfId="12">
      <pivotArea outline="0" fieldPosition="0">
        <references count="3">
          <reference field="0" count="1" selected="0">
            <x v="2"/>
          </reference>
          <reference field="1" count="1" selected="0">
            <x v="0"/>
          </reference>
          <reference field="2" count="1" selected="0">
            <x v="6"/>
          </reference>
        </references>
      </pivotArea>
    </format>
    <format dxfId="11">
      <pivotArea dataOnly="0" labelOnly="1" outline="0" offset="IV7" fieldPosition="0">
        <references count="1">
          <reference field="0" count="1">
            <x v="2"/>
          </reference>
        </references>
      </pivotArea>
    </format>
    <format dxfId="10">
      <pivotArea dataOnly="0" labelOnly="1" outline="0" offset="IV256" fieldPosition="0">
        <references count="2">
          <reference field="0" count="1" selected="0">
            <x v="2"/>
          </reference>
          <reference field="1" count="1">
            <x v="0"/>
          </reference>
        </references>
      </pivotArea>
    </format>
    <format dxfId="9">
      <pivotArea dataOnly="0" labelOnly="1" outline="0" fieldPosition="0">
        <references count="3">
          <reference field="0" count="1" selected="0">
            <x v="2"/>
          </reference>
          <reference field="1" count="1" selected="0">
            <x v="0"/>
          </reference>
          <reference field="2" count="1">
            <x v="6"/>
          </reference>
        </references>
      </pivotArea>
    </format>
  </formats>
  <pivotTableStyleInfo showRowHeaders="1" showColHeaders="1" showRowStripes="0" showColStripes="0" showLastColumn="1"/>
</pivotTableDefinition>
</file>

<file path=xl/pivotTables/pivotTable5.xml><?xml version="1.0" encoding="utf-8"?>
<pivotTableDefinition xmlns="http://schemas.openxmlformats.org/spreadsheetml/2006/main" name="PivotTable3" cacheId="23" dataOnRows="1" applyNumberFormats="0" applyBorderFormats="0" applyFontFormats="0" applyPatternFormats="0" applyAlignmentFormats="0" applyWidthHeightFormats="1" dataCaption="Data" errorCaption="---" showError="1" updatedVersion="5" showMemberPropertyTips="0" enableDrill="0" rowGrandTotals="0" colGrandTotals="0" itemPrintTitles="1" createdVersion="1" indent="0" compact="0" compactData="0" gridDropZones="1">
  <location ref="A6:D49" firstHeaderRow="2" firstDataRow="2" firstDataCol="3" rowPageCount="1" colPageCount="1"/>
  <pivotFields count="20">
    <pivotField name="Year" axis="axisRow" compact="0" outline="0" subtotalTop="0" showAll="0" includeNewItemsInFilter="1" defaultSubtotal="0">
      <items count="3">
        <item x="0"/>
        <item x="1"/>
        <item x="2"/>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7">
        <item x="0"/>
        <item x="1"/>
        <item x="2"/>
        <item x="3"/>
        <item x="4"/>
        <item x="5"/>
        <item x="6"/>
      </items>
    </pivotField>
    <pivotField axis="axisPage" compact="0" outline="0" subtotalTop="0" showAll="0" includeNewItemsInFilter="1">
      <items count="3">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0"/>
    <field x="1"/>
    <field x="2"/>
  </rowFields>
  <rowItems count="42">
    <i>
      <x/>
      <x/>
      <x/>
    </i>
    <i r="2">
      <x v="1"/>
    </i>
    <i r="2">
      <x v="2"/>
    </i>
    <i r="2">
      <x v="3"/>
    </i>
    <i r="2">
      <x v="4"/>
    </i>
    <i r="2">
      <x v="5"/>
    </i>
    <i r="2">
      <x v="6"/>
    </i>
    <i r="1">
      <x v="1"/>
      <x/>
    </i>
    <i r="2">
      <x v="1"/>
    </i>
    <i r="2">
      <x v="2"/>
    </i>
    <i r="2">
      <x v="3"/>
    </i>
    <i r="2">
      <x v="4"/>
    </i>
    <i r="2">
      <x v="5"/>
    </i>
    <i r="2">
      <x v="6"/>
    </i>
    <i>
      <x v="1"/>
      <x/>
      <x/>
    </i>
    <i r="2">
      <x v="1"/>
    </i>
    <i r="2">
      <x v="2"/>
    </i>
    <i r="2">
      <x v="3"/>
    </i>
    <i r="2">
      <x v="4"/>
    </i>
    <i r="2">
      <x v="5"/>
    </i>
    <i r="2">
      <x v="6"/>
    </i>
    <i r="1">
      <x v="1"/>
      <x/>
    </i>
    <i r="2">
      <x v="1"/>
    </i>
    <i r="2">
      <x v="2"/>
    </i>
    <i r="2">
      <x v="3"/>
    </i>
    <i r="2">
      <x v="4"/>
    </i>
    <i r="2">
      <x v="5"/>
    </i>
    <i r="2">
      <x v="6"/>
    </i>
    <i>
      <x v="2"/>
      <x/>
      <x/>
    </i>
    <i r="2">
      <x v="1"/>
    </i>
    <i r="2">
      <x v="2"/>
    </i>
    <i r="2">
      <x v="3"/>
    </i>
    <i r="2">
      <x v="4"/>
    </i>
    <i r="2">
      <x v="5"/>
    </i>
    <i r="2">
      <x v="6"/>
    </i>
    <i r="1">
      <x v="1"/>
      <x/>
    </i>
    <i r="2">
      <x v="1"/>
    </i>
    <i r="2">
      <x v="2"/>
    </i>
    <i r="2">
      <x v="3"/>
    </i>
    <i r="2">
      <x v="4"/>
    </i>
    <i r="2">
      <x v="5"/>
    </i>
    <i r="2">
      <x v="6"/>
    </i>
  </rowItems>
  <colItems count="1">
    <i/>
  </colItems>
  <pageFields count="1">
    <pageField fld="3" item="0" hier="0"/>
  </pageFields>
  <dataFields count="1">
    <dataField name="Sum of Days Supplied per Dispensing" fld="17" baseField="0" baseItem="0"/>
  </dataFields>
  <formats count="9">
    <format dxfId="8">
      <pivotArea outline="0" fieldPosition="0"/>
    </format>
    <format dxfId="7">
      <pivotArea type="topRight" dataOnly="0" labelOnly="1" outline="0" fieldPosition="0"/>
    </format>
    <format dxfId="6">
      <pivotArea field="3" type="button" dataOnly="0" labelOnly="1" outline="0" axis="axisPage" fieldPosition="0"/>
    </format>
    <format dxfId="5">
      <pivotArea type="origin" dataOnly="0" labelOnly="1" outline="0" fieldPosition="0"/>
    </format>
    <format dxfId="4">
      <pivotArea outline="0" fieldPosition="0"/>
    </format>
    <format dxfId="3">
      <pivotArea outline="0" fieldPosition="0">
        <references count="3">
          <reference field="0" count="1" selected="0">
            <x v="2"/>
          </reference>
          <reference field="1" count="1" selected="0">
            <x v="0"/>
          </reference>
          <reference field="2" count="1" selected="0">
            <x v="6"/>
          </reference>
        </references>
      </pivotArea>
    </format>
    <format dxfId="2">
      <pivotArea dataOnly="0" labelOnly="1" outline="0" offset="IV7" fieldPosition="0">
        <references count="1">
          <reference field="0" count="1">
            <x v="2"/>
          </reference>
        </references>
      </pivotArea>
    </format>
    <format dxfId="1">
      <pivotArea dataOnly="0" labelOnly="1" outline="0" offset="IV256" fieldPosition="0">
        <references count="2">
          <reference field="0" count="1" selected="0">
            <x v="2"/>
          </reference>
          <reference field="1" count="1">
            <x v="0"/>
          </reference>
        </references>
      </pivotArea>
    </format>
    <format dxfId="0">
      <pivotArea dataOnly="0" labelOnly="1" outline="0" fieldPosition="0">
        <references count="3">
          <reference field="0" count="1" selected="0">
            <x v="2"/>
          </reference>
          <reference field="1" count="1" selected="0">
            <x v="0"/>
          </reference>
          <reference field="2" count="1">
            <x v="6"/>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tabSelected="1" view="pageLayout" zoomScaleNormal="100" workbookViewId="0">
      <selection activeCell="A15" sqref="A15"/>
    </sheetView>
  </sheetViews>
  <sheetFormatPr defaultRowHeight="15" x14ac:dyDescent="0.25"/>
  <cols>
    <col min="1" max="1" width="100.7109375" customWidth="1"/>
    <col min="257" max="257" width="100.7109375" customWidth="1"/>
    <col min="513" max="513" width="100.7109375" customWidth="1"/>
    <col min="769" max="769" width="100.7109375" customWidth="1"/>
    <col min="1025" max="1025" width="100.7109375" customWidth="1"/>
    <col min="1281" max="1281" width="100.7109375" customWidth="1"/>
    <col min="1537" max="1537" width="100.7109375" customWidth="1"/>
    <col min="1793" max="1793" width="100.7109375" customWidth="1"/>
    <col min="2049" max="2049" width="100.7109375" customWidth="1"/>
    <col min="2305" max="2305" width="100.7109375" customWidth="1"/>
    <col min="2561" max="2561" width="100.7109375" customWidth="1"/>
    <col min="2817" max="2817" width="100.7109375" customWidth="1"/>
    <col min="3073" max="3073" width="100.7109375" customWidth="1"/>
    <col min="3329" max="3329" width="100.7109375" customWidth="1"/>
    <col min="3585" max="3585" width="100.7109375" customWidth="1"/>
    <col min="3841" max="3841" width="100.7109375" customWidth="1"/>
    <col min="4097" max="4097" width="100.7109375" customWidth="1"/>
    <col min="4353" max="4353" width="100.7109375" customWidth="1"/>
    <col min="4609" max="4609" width="100.7109375" customWidth="1"/>
    <col min="4865" max="4865" width="100.7109375" customWidth="1"/>
    <col min="5121" max="5121" width="100.7109375" customWidth="1"/>
    <col min="5377" max="5377" width="100.7109375" customWidth="1"/>
    <col min="5633" max="5633" width="100.7109375" customWidth="1"/>
    <col min="5889" max="5889" width="100.7109375" customWidth="1"/>
    <col min="6145" max="6145" width="100.7109375" customWidth="1"/>
    <col min="6401" max="6401" width="100.7109375" customWidth="1"/>
    <col min="6657" max="6657" width="100.7109375" customWidth="1"/>
    <col min="6913" max="6913" width="100.7109375" customWidth="1"/>
    <col min="7169" max="7169" width="100.7109375" customWidth="1"/>
    <col min="7425" max="7425" width="100.7109375" customWidth="1"/>
    <col min="7681" max="7681" width="100.7109375" customWidth="1"/>
    <col min="7937" max="7937" width="100.7109375" customWidth="1"/>
    <col min="8193" max="8193" width="100.7109375" customWidth="1"/>
    <col min="8449" max="8449" width="100.7109375" customWidth="1"/>
    <col min="8705" max="8705" width="100.7109375" customWidth="1"/>
    <col min="8961" max="8961" width="100.7109375" customWidth="1"/>
    <col min="9217" max="9217" width="100.7109375" customWidth="1"/>
    <col min="9473" max="9473" width="100.7109375" customWidth="1"/>
    <col min="9729" max="9729" width="100.7109375" customWidth="1"/>
    <col min="9985" max="9985" width="100.7109375" customWidth="1"/>
    <col min="10241" max="10241" width="100.7109375" customWidth="1"/>
    <col min="10497" max="10497" width="100.7109375" customWidth="1"/>
    <col min="10753" max="10753" width="100.7109375" customWidth="1"/>
    <col min="11009" max="11009" width="100.7109375" customWidth="1"/>
    <col min="11265" max="11265" width="100.7109375" customWidth="1"/>
    <col min="11521" max="11521" width="100.7109375" customWidth="1"/>
    <col min="11777" max="11777" width="100.7109375" customWidth="1"/>
    <col min="12033" max="12033" width="100.7109375" customWidth="1"/>
    <col min="12289" max="12289" width="100.7109375" customWidth="1"/>
    <col min="12545" max="12545" width="100.7109375" customWidth="1"/>
    <col min="12801" max="12801" width="100.7109375" customWidth="1"/>
    <col min="13057" max="13057" width="100.7109375" customWidth="1"/>
    <col min="13313" max="13313" width="100.7109375" customWidth="1"/>
    <col min="13569" max="13569" width="100.7109375" customWidth="1"/>
    <col min="13825" max="13825" width="100.7109375" customWidth="1"/>
    <col min="14081" max="14081" width="100.7109375" customWidth="1"/>
    <col min="14337" max="14337" width="100.7109375" customWidth="1"/>
    <col min="14593" max="14593" width="100.7109375" customWidth="1"/>
    <col min="14849" max="14849" width="100.7109375" customWidth="1"/>
    <col min="15105" max="15105" width="100.7109375" customWidth="1"/>
    <col min="15361" max="15361" width="100.7109375" customWidth="1"/>
    <col min="15617" max="15617" width="100.7109375" customWidth="1"/>
    <col min="15873" max="15873" width="100.7109375" customWidth="1"/>
    <col min="16129" max="16129" width="100.7109375" customWidth="1"/>
  </cols>
  <sheetData>
    <row r="1" spans="1:1" ht="18.75" x14ac:dyDescent="0.3">
      <c r="A1" s="52" t="s">
        <v>47</v>
      </c>
    </row>
    <row r="2" spans="1:1" ht="3.75" customHeight="1" x14ac:dyDescent="0.25">
      <c r="A2" s="53"/>
    </row>
    <row r="3" spans="1:1" ht="15.75" x14ac:dyDescent="0.25">
      <c r="A3" s="54" t="s">
        <v>48</v>
      </c>
    </row>
    <row r="4" spans="1:1" ht="4.5" customHeight="1" x14ac:dyDescent="0.25">
      <c r="A4" s="55"/>
    </row>
    <row r="5" spans="1:1" ht="30" x14ac:dyDescent="0.25">
      <c r="A5" s="56" t="s">
        <v>49</v>
      </c>
    </row>
    <row r="6" spans="1:1" ht="15" customHeight="1" x14ac:dyDescent="0.25">
      <c r="A6" s="57" t="s">
        <v>50</v>
      </c>
    </row>
    <row r="7" spans="1:1" ht="30" x14ac:dyDescent="0.25">
      <c r="A7" s="58" t="s">
        <v>51</v>
      </c>
    </row>
    <row r="8" spans="1:1" ht="47.25" customHeight="1" x14ac:dyDescent="0.25">
      <c r="A8" s="56" t="s">
        <v>52</v>
      </c>
    </row>
    <row r="9" spans="1:1" ht="45" x14ac:dyDescent="0.25">
      <c r="A9" s="56" t="s">
        <v>53</v>
      </c>
    </row>
    <row r="10" spans="1:1" ht="30" x14ac:dyDescent="0.25">
      <c r="A10" s="59" t="s">
        <v>54</v>
      </c>
    </row>
    <row r="11" spans="1:1" ht="30" x14ac:dyDescent="0.25">
      <c r="A11" s="55" t="s">
        <v>55</v>
      </c>
    </row>
    <row r="12" spans="1:1" ht="8.25" customHeight="1" x14ac:dyDescent="0.25">
      <c r="A12" s="53"/>
    </row>
    <row r="13" spans="1:1" ht="15.75" x14ac:dyDescent="0.25">
      <c r="A13" s="60" t="s">
        <v>56</v>
      </c>
    </row>
    <row r="14" spans="1:1" ht="0.75" customHeight="1" x14ac:dyDescent="0.25">
      <c r="A14" s="61"/>
    </row>
    <row r="15" spans="1:1" ht="122.25" customHeight="1" x14ac:dyDescent="0.25">
      <c r="A15" s="1" t="s">
        <v>57</v>
      </c>
    </row>
    <row r="16" spans="1:1" ht="9.9499999999999993" customHeight="1" x14ac:dyDescent="0.25">
      <c r="A16" s="61"/>
    </row>
    <row r="17" spans="1:1" ht="75" customHeight="1" x14ac:dyDescent="0.25">
      <c r="A17" s="1" t="s">
        <v>58</v>
      </c>
    </row>
    <row r="18" spans="1:1" ht="9.9499999999999993" customHeight="1" x14ac:dyDescent="0.25">
      <c r="A18" s="61"/>
    </row>
    <row r="19" spans="1:1" ht="90" x14ac:dyDescent="0.25">
      <c r="A19" s="1" t="s">
        <v>59</v>
      </c>
    </row>
    <row r="20" spans="1:1" ht="0.75" customHeight="1" x14ac:dyDescent="0.25">
      <c r="A20" s="61"/>
    </row>
    <row r="21" spans="1:1" ht="76.5" customHeight="1" x14ac:dyDescent="0.25">
      <c r="A21" s="1" t="s">
        <v>60</v>
      </c>
    </row>
  </sheetData>
  <sheetProtection algorithmName="SHA-512" hashValue="lVb2i6Rx59/nOilJjRE9HxVwv0vam4gROmPWiF2EHQ9Mu3vptg+KqMOBryUxz1ZvqQznorKoFHKynwXn58enrw==" saltValue="V9/0d4pR2lApN5W5rc04Gw==" spinCount="100000" sheet="1" objects="1" scenarios="1" sort="0" autoFilter="0" pivotTables="0"/>
  <pageMargins left="0.25" right="0.25" top="0.85416666666666663" bottom="0.75" header="0.3" footer="0.3"/>
  <pageSetup orientation="portrait" verticalDpi="1200" r:id="rId1"/>
  <headerFooter>
    <oddHeader>&amp;R&amp;G</oddHeader>
  </headerFooter>
  <rowBreaks count="1" manualBreakCount="1">
    <brk id="3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3"/>
  <sheetViews>
    <sheetView showGridLines="0" view="pageLayout" zoomScaleNormal="100" workbookViewId="0">
      <selection activeCell="C3" sqref="C3"/>
    </sheetView>
  </sheetViews>
  <sheetFormatPr defaultColWidth="9.140625" defaultRowHeight="15" x14ac:dyDescent="0.25"/>
  <cols>
    <col min="1" max="1" width="2" customWidth="1"/>
    <col min="2" max="2" width="19.5703125" style="4" customWidth="1"/>
    <col min="3" max="3" width="78" customWidth="1"/>
    <col min="4" max="4" width="4.7109375" customWidth="1"/>
  </cols>
  <sheetData>
    <row r="1" spans="2:9" x14ac:dyDescent="0.25">
      <c r="B1" s="1"/>
      <c r="C1" s="2"/>
    </row>
    <row r="2" spans="2:9" ht="30" x14ac:dyDescent="0.25">
      <c r="B2" s="19" t="s">
        <v>18</v>
      </c>
      <c r="C2" s="18" t="s">
        <v>46</v>
      </c>
      <c r="D2" s="3"/>
      <c r="E2" s="3"/>
      <c r="F2" s="3"/>
      <c r="G2" s="3"/>
      <c r="H2" s="3"/>
      <c r="I2" s="3"/>
    </row>
    <row r="3" spans="2:9" ht="80.25" customHeight="1" x14ac:dyDescent="0.25">
      <c r="B3" s="20" t="s">
        <v>0</v>
      </c>
      <c r="C3" s="21" t="s">
        <v>61</v>
      </c>
      <c r="E3" s="3"/>
    </row>
    <row r="4" spans="2:9" ht="30" x14ac:dyDescent="0.25">
      <c r="B4" s="20" t="s">
        <v>1</v>
      </c>
      <c r="C4" s="21" t="s">
        <v>34</v>
      </c>
      <c r="E4" s="3"/>
    </row>
    <row r="5" spans="2:9" ht="30" x14ac:dyDescent="0.25">
      <c r="B5" s="20" t="s">
        <v>2</v>
      </c>
      <c r="C5" s="21" t="s">
        <v>35</v>
      </c>
      <c r="E5" s="3"/>
    </row>
    <row r="6" spans="2:9" ht="18.75" customHeight="1" x14ac:dyDescent="0.25">
      <c r="B6" s="20" t="s">
        <v>3</v>
      </c>
      <c r="C6" s="21" t="s">
        <v>36</v>
      </c>
      <c r="E6" s="3"/>
    </row>
    <row r="7" spans="2:9" ht="18.75" customHeight="1" x14ac:dyDescent="0.25">
      <c r="B7" s="20" t="s">
        <v>4</v>
      </c>
      <c r="C7" s="21" t="s">
        <v>37</v>
      </c>
      <c r="E7" s="3"/>
    </row>
    <row r="8" spans="2:9" ht="18.75" customHeight="1" x14ac:dyDescent="0.25">
      <c r="B8" s="20" t="s">
        <v>5</v>
      </c>
      <c r="C8" s="21" t="s">
        <v>38</v>
      </c>
      <c r="E8" s="3"/>
    </row>
    <row r="9" spans="2:9" ht="18.75" customHeight="1" x14ac:dyDescent="0.25">
      <c r="B9" s="35" t="s">
        <v>30</v>
      </c>
      <c r="C9" s="22" t="s">
        <v>31</v>
      </c>
      <c r="E9" s="3"/>
    </row>
    <row r="10" spans="2:9" s="3" customFormat="1" ht="130.5" customHeight="1" x14ac:dyDescent="0.25">
      <c r="B10" s="23" t="s">
        <v>6</v>
      </c>
      <c r="C10" s="22" t="s">
        <v>27</v>
      </c>
    </row>
    <row r="11" spans="2:9" s="3" customFormat="1" ht="146.25" customHeight="1" x14ac:dyDescent="0.25">
      <c r="B11" s="27"/>
      <c r="C11" s="28" t="s">
        <v>32</v>
      </c>
    </row>
    <row r="12" spans="2:9" ht="135" x14ac:dyDescent="0.25">
      <c r="B12" s="24"/>
      <c r="C12" s="25" t="s">
        <v>63</v>
      </c>
      <c r="E12" s="3"/>
    </row>
    <row r="13" spans="2:9" ht="30" x14ac:dyDescent="0.25">
      <c r="B13" s="26" t="s">
        <v>33</v>
      </c>
      <c r="C13" s="34" t="s">
        <v>45</v>
      </c>
    </row>
  </sheetData>
  <sheetProtection algorithmName="SHA-512" hashValue="8O3E9k6QAwtRsl+Dek8DM+mTUCIZymj+JPoFgDaMetyaFMXZjTbNDGhevCSjDcUO5lFKmVC0SwJJUMphufj9Xw==" saltValue="KK1GRdpRqg+OEbtEcnzfIQ==" spinCount="100000" sheet="1" objects="1" scenarios="1" sort="0" autoFilter="0" pivotTables="0"/>
  <pageMargins left="0.25" right="0.25" top="0.85416666666666663" bottom="0.75" header="0.3" footer="0.3"/>
  <pageSetup orientation="portrait" horizontalDpi="1200" verticalDpi="1200" r:id="rId1"/>
  <headerFooter>
    <oddHeader>&amp;C&amp;"-,Bold"&amp;14Summary Table Report&amp;R&amp;G</oddHeader>
    <oddFooter>&amp;LSOC_STR_WP003_NSDP_V01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47"/>
  <sheetViews>
    <sheetView showGridLines="0" view="pageLayout" zoomScaleNormal="100" workbookViewId="0">
      <selection activeCell="C4" sqref="C4:F4"/>
    </sheetView>
  </sheetViews>
  <sheetFormatPr defaultRowHeight="15" x14ac:dyDescent="0.25"/>
  <cols>
    <col min="1" max="1" width="12" customWidth="1"/>
    <col min="2" max="2" width="22.28515625" customWidth="1"/>
    <col min="3" max="3" width="11.140625" customWidth="1"/>
    <col min="4" max="6" width="14.5703125" style="29" customWidth="1"/>
  </cols>
  <sheetData>
    <row r="1" spans="1:6" ht="15.75" thickBot="1" x14ac:dyDescent="0.3"/>
    <row r="2" spans="1:6" ht="30.75" customHeight="1" x14ac:dyDescent="0.25">
      <c r="A2" s="64" t="str">
        <f>CONCATENATE("Table 1. Number of Prevalent ", B4, " Users, Total Days Supplied, and Number of Dispensings by Year, Sex, and Age Group")</f>
        <v>Table 1. Number of Prevalent TICAGRELOR Users, Total Days Supplied, and Number of Dispensings by Year, Sex, and Age Group</v>
      </c>
      <c r="B2" s="65"/>
      <c r="C2" s="65"/>
      <c r="D2" s="65"/>
      <c r="E2" s="65"/>
      <c r="F2" s="66"/>
    </row>
    <row r="3" spans="1:6" ht="24" customHeight="1" x14ac:dyDescent="0.25">
      <c r="A3" s="6"/>
      <c r="B3" s="7"/>
      <c r="C3" s="7"/>
      <c r="D3" s="30"/>
      <c r="E3" s="30"/>
      <c r="F3" s="31"/>
    </row>
    <row r="4" spans="1:6" ht="30" x14ac:dyDescent="0.25">
      <c r="A4" s="84" t="s">
        <v>10</v>
      </c>
      <c r="B4" s="83" t="s">
        <v>41</v>
      </c>
      <c r="C4" s="67" t="s">
        <v>39</v>
      </c>
      <c r="D4" s="68"/>
      <c r="E4" s="68"/>
      <c r="F4" s="69"/>
    </row>
    <row r="5" spans="1:6" x14ac:dyDescent="0.25">
      <c r="A5" s="8"/>
      <c r="B5" s="9"/>
      <c r="C5" s="9"/>
      <c r="D5" s="32"/>
      <c r="E5" s="32"/>
      <c r="F5" s="33"/>
    </row>
    <row r="6" spans="1:6" x14ac:dyDescent="0.25">
      <c r="A6" s="74"/>
      <c r="B6" s="75"/>
      <c r="C6" s="75"/>
      <c r="D6" s="93" t="s">
        <v>13</v>
      </c>
      <c r="E6" s="94"/>
      <c r="F6" s="95"/>
    </row>
    <row r="7" spans="1:6" ht="30" x14ac:dyDescent="0.25">
      <c r="A7" s="76" t="s">
        <v>26</v>
      </c>
      <c r="B7" s="76" t="s">
        <v>8</v>
      </c>
      <c r="C7" s="76" t="s">
        <v>9</v>
      </c>
      <c r="D7" s="96" t="s">
        <v>11</v>
      </c>
      <c r="E7" s="97" t="s">
        <v>15</v>
      </c>
      <c r="F7" s="98" t="s">
        <v>14</v>
      </c>
    </row>
    <row r="8" spans="1:6" x14ac:dyDescent="0.25">
      <c r="A8" s="74">
        <v>2013</v>
      </c>
      <c r="B8" s="74" t="s">
        <v>23</v>
      </c>
      <c r="C8" s="74" t="s">
        <v>40</v>
      </c>
      <c r="D8" s="85">
        <v>0</v>
      </c>
      <c r="E8" s="86">
        <v>0</v>
      </c>
      <c r="F8" s="87">
        <v>0</v>
      </c>
    </row>
    <row r="9" spans="1:6" x14ac:dyDescent="0.25">
      <c r="A9" s="77"/>
      <c r="B9" s="77"/>
      <c r="C9" s="78" t="s">
        <v>42</v>
      </c>
      <c r="D9" s="88">
        <v>0</v>
      </c>
      <c r="E9" s="29">
        <v>0</v>
      </c>
      <c r="F9" s="89">
        <v>0</v>
      </c>
    </row>
    <row r="10" spans="1:6" x14ac:dyDescent="0.25">
      <c r="A10" s="77"/>
      <c r="B10" s="77"/>
      <c r="C10" s="78" t="s">
        <v>43</v>
      </c>
      <c r="D10" s="88">
        <v>0</v>
      </c>
      <c r="E10" s="29">
        <v>0</v>
      </c>
      <c r="F10" s="89">
        <v>0</v>
      </c>
    </row>
    <row r="11" spans="1:6" x14ac:dyDescent="0.25">
      <c r="A11" s="77"/>
      <c r="B11" s="77"/>
      <c r="C11" s="78" t="s">
        <v>44</v>
      </c>
      <c r="D11" s="88">
        <v>1</v>
      </c>
      <c r="E11" s="29">
        <v>30</v>
      </c>
      <c r="F11" s="89">
        <v>1</v>
      </c>
    </row>
    <row r="12" spans="1:6" x14ac:dyDescent="0.25">
      <c r="A12" s="77"/>
      <c r="B12" s="77"/>
      <c r="C12" s="78" t="s">
        <v>20</v>
      </c>
      <c r="D12" s="88">
        <v>429</v>
      </c>
      <c r="E12" s="29">
        <v>64088</v>
      </c>
      <c r="F12" s="89">
        <v>1992</v>
      </c>
    </row>
    <row r="13" spans="1:6" x14ac:dyDescent="0.25">
      <c r="A13" s="77"/>
      <c r="B13" s="77"/>
      <c r="C13" s="78" t="s">
        <v>21</v>
      </c>
      <c r="D13" s="88">
        <v>4182</v>
      </c>
      <c r="E13" s="29">
        <v>622105</v>
      </c>
      <c r="F13" s="89">
        <v>18902</v>
      </c>
    </row>
    <row r="14" spans="1:6" x14ac:dyDescent="0.25">
      <c r="A14" s="77"/>
      <c r="B14" s="77"/>
      <c r="C14" s="78" t="s">
        <v>22</v>
      </c>
      <c r="D14" s="88">
        <v>4037</v>
      </c>
      <c r="E14" s="29">
        <v>559078</v>
      </c>
      <c r="F14" s="89">
        <v>15410</v>
      </c>
    </row>
    <row r="15" spans="1:6" x14ac:dyDescent="0.25">
      <c r="A15" s="77"/>
      <c r="B15" s="74" t="s">
        <v>19</v>
      </c>
      <c r="C15" s="74" t="s">
        <v>40</v>
      </c>
      <c r="D15" s="85">
        <v>0</v>
      </c>
      <c r="E15" s="86">
        <v>0</v>
      </c>
      <c r="F15" s="87">
        <v>0</v>
      </c>
    </row>
    <row r="16" spans="1:6" x14ac:dyDescent="0.25">
      <c r="A16" s="77"/>
      <c r="B16" s="77"/>
      <c r="C16" s="78" t="s">
        <v>42</v>
      </c>
      <c r="D16" s="88">
        <v>0</v>
      </c>
      <c r="E16" s="29">
        <v>0</v>
      </c>
      <c r="F16" s="89">
        <v>0</v>
      </c>
    </row>
    <row r="17" spans="1:6" x14ac:dyDescent="0.25">
      <c r="A17" s="77"/>
      <c r="B17" s="77"/>
      <c r="C17" s="78" t="s">
        <v>43</v>
      </c>
      <c r="D17" s="88">
        <v>0</v>
      </c>
      <c r="E17" s="29">
        <v>0</v>
      </c>
      <c r="F17" s="89">
        <v>0</v>
      </c>
    </row>
    <row r="18" spans="1:6" x14ac:dyDescent="0.25">
      <c r="A18" s="77"/>
      <c r="B18" s="77"/>
      <c r="C18" s="78" t="s">
        <v>44</v>
      </c>
      <c r="D18" s="88">
        <v>0</v>
      </c>
      <c r="E18" s="29">
        <v>0</v>
      </c>
      <c r="F18" s="89">
        <v>0</v>
      </c>
    </row>
    <row r="19" spans="1:6" x14ac:dyDescent="0.25">
      <c r="A19" s="77"/>
      <c r="B19" s="77"/>
      <c r="C19" s="78" t="s">
        <v>20</v>
      </c>
      <c r="D19" s="88">
        <v>140</v>
      </c>
      <c r="E19" s="29">
        <v>16111</v>
      </c>
      <c r="F19" s="89">
        <v>524</v>
      </c>
    </row>
    <row r="20" spans="1:6" x14ac:dyDescent="0.25">
      <c r="A20" s="77"/>
      <c r="B20" s="77"/>
      <c r="C20" s="78" t="s">
        <v>21</v>
      </c>
      <c r="D20" s="88">
        <v>1392</v>
      </c>
      <c r="E20" s="29">
        <v>190092</v>
      </c>
      <c r="F20" s="89">
        <v>5794</v>
      </c>
    </row>
    <row r="21" spans="1:6" x14ac:dyDescent="0.25">
      <c r="A21" s="77"/>
      <c r="B21" s="77"/>
      <c r="C21" s="78" t="s">
        <v>22</v>
      </c>
      <c r="D21" s="88">
        <v>2619</v>
      </c>
      <c r="E21" s="29">
        <v>352050</v>
      </c>
      <c r="F21" s="89">
        <v>10090</v>
      </c>
    </row>
    <row r="22" spans="1:6" x14ac:dyDescent="0.25">
      <c r="A22" s="74">
        <v>2014</v>
      </c>
      <c r="B22" s="74" t="s">
        <v>23</v>
      </c>
      <c r="C22" s="74" t="s">
        <v>40</v>
      </c>
      <c r="D22" s="85">
        <v>0</v>
      </c>
      <c r="E22" s="86">
        <v>0</v>
      </c>
      <c r="F22" s="87">
        <v>0</v>
      </c>
    </row>
    <row r="23" spans="1:6" x14ac:dyDescent="0.25">
      <c r="A23" s="77"/>
      <c r="B23" s="77"/>
      <c r="C23" s="78" t="s">
        <v>42</v>
      </c>
      <c r="D23" s="88">
        <v>0</v>
      </c>
      <c r="E23" s="29">
        <v>0</v>
      </c>
      <c r="F23" s="89">
        <v>0</v>
      </c>
    </row>
    <row r="24" spans="1:6" x14ac:dyDescent="0.25">
      <c r="A24" s="77"/>
      <c r="B24" s="77"/>
      <c r="C24" s="78" t="s">
        <v>43</v>
      </c>
      <c r="D24" s="88">
        <v>1</v>
      </c>
      <c r="E24" s="29">
        <v>30</v>
      </c>
      <c r="F24" s="89">
        <v>1</v>
      </c>
    </row>
    <row r="25" spans="1:6" x14ac:dyDescent="0.25">
      <c r="A25" s="77"/>
      <c r="B25" s="77"/>
      <c r="C25" s="78" t="s">
        <v>44</v>
      </c>
      <c r="D25" s="88">
        <v>0</v>
      </c>
      <c r="E25" s="29">
        <v>0</v>
      </c>
      <c r="F25" s="89">
        <v>0</v>
      </c>
    </row>
    <row r="26" spans="1:6" x14ac:dyDescent="0.25">
      <c r="A26" s="77"/>
      <c r="B26" s="77"/>
      <c r="C26" s="78" t="s">
        <v>20</v>
      </c>
      <c r="D26" s="88">
        <v>721</v>
      </c>
      <c r="E26" s="29">
        <v>110517</v>
      </c>
      <c r="F26" s="89">
        <v>3310</v>
      </c>
    </row>
    <row r="27" spans="1:6" x14ac:dyDescent="0.25">
      <c r="A27" s="77"/>
      <c r="B27" s="77"/>
      <c r="C27" s="78" t="s">
        <v>21</v>
      </c>
      <c r="D27" s="88">
        <v>7067</v>
      </c>
      <c r="E27" s="29">
        <v>1121026</v>
      </c>
      <c r="F27" s="89">
        <v>32815</v>
      </c>
    </row>
    <row r="28" spans="1:6" x14ac:dyDescent="0.25">
      <c r="A28" s="77"/>
      <c r="B28" s="77"/>
      <c r="C28" s="78" t="s">
        <v>22</v>
      </c>
      <c r="D28" s="88">
        <v>7116</v>
      </c>
      <c r="E28" s="29">
        <v>1054234</v>
      </c>
      <c r="F28" s="89">
        <v>28040</v>
      </c>
    </row>
    <row r="29" spans="1:6" x14ac:dyDescent="0.25">
      <c r="A29" s="77"/>
      <c r="B29" s="74" t="s">
        <v>19</v>
      </c>
      <c r="C29" s="74" t="s">
        <v>40</v>
      </c>
      <c r="D29" s="85">
        <v>0</v>
      </c>
      <c r="E29" s="86">
        <v>0</v>
      </c>
      <c r="F29" s="87">
        <v>0</v>
      </c>
    </row>
    <row r="30" spans="1:6" x14ac:dyDescent="0.25">
      <c r="A30" s="77"/>
      <c r="B30" s="77"/>
      <c r="C30" s="78" t="s">
        <v>42</v>
      </c>
      <c r="D30" s="88">
        <v>0</v>
      </c>
      <c r="E30" s="29">
        <v>0</v>
      </c>
      <c r="F30" s="89">
        <v>0</v>
      </c>
    </row>
    <row r="31" spans="1:6" x14ac:dyDescent="0.25">
      <c r="A31" s="77"/>
      <c r="B31" s="77"/>
      <c r="C31" s="78" t="s">
        <v>43</v>
      </c>
      <c r="D31" s="88">
        <v>2</v>
      </c>
      <c r="E31" s="29">
        <v>210</v>
      </c>
      <c r="F31" s="89">
        <v>7</v>
      </c>
    </row>
    <row r="32" spans="1:6" x14ac:dyDescent="0.25">
      <c r="A32" s="77"/>
      <c r="B32" s="77"/>
      <c r="C32" s="78" t="s">
        <v>44</v>
      </c>
      <c r="D32" s="88">
        <v>1</v>
      </c>
      <c r="E32" s="29">
        <v>30</v>
      </c>
      <c r="F32" s="89">
        <v>1</v>
      </c>
    </row>
    <row r="33" spans="1:6" x14ac:dyDescent="0.25">
      <c r="A33" s="77"/>
      <c r="B33" s="77"/>
      <c r="C33" s="78" t="s">
        <v>20</v>
      </c>
      <c r="D33" s="88">
        <v>213</v>
      </c>
      <c r="E33" s="29">
        <v>28567</v>
      </c>
      <c r="F33" s="89">
        <v>910</v>
      </c>
    </row>
    <row r="34" spans="1:6" x14ac:dyDescent="0.25">
      <c r="A34" s="77"/>
      <c r="B34" s="77"/>
      <c r="C34" s="78" t="s">
        <v>21</v>
      </c>
      <c r="D34" s="88">
        <v>2304</v>
      </c>
      <c r="E34" s="29">
        <v>343006</v>
      </c>
      <c r="F34" s="89">
        <v>10093</v>
      </c>
    </row>
    <row r="35" spans="1:6" x14ac:dyDescent="0.25">
      <c r="A35" s="77"/>
      <c r="B35" s="77"/>
      <c r="C35" s="78" t="s">
        <v>22</v>
      </c>
      <c r="D35" s="88">
        <v>4584</v>
      </c>
      <c r="E35" s="29">
        <v>649522</v>
      </c>
      <c r="F35" s="89">
        <v>18342</v>
      </c>
    </row>
    <row r="36" spans="1:6" x14ac:dyDescent="0.25">
      <c r="A36" s="74">
        <v>2015</v>
      </c>
      <c r="B36" s="74" t="s">
        <v>23</v>
      </c>
      <c r="C36" s="74" t="s">
        <v>40</v>
      </c>
      <c r="D36" s="85">
        <v>0</v>
      </c>
      <c r="E36" s="86">
        <v>0</v>
      </c>
      <c r="F36" s="87">
        <v>0</v>
      </c>
    </row>
    <row r="37" spans="1:6" x14ac:dyDescent="0.25">
      <c r="A37" s="77"/>
      <c r="B37" s="77"/>
      <c r="C37" s="78" t="s">
        <v>42</v>
      </c>
      <c r="D37" s="88">
        <v>0</v>
      </c>
      <c r="E37" s="29">
        <v>0</v>
      </c>
      <c r="F37" s="89">
        <v>0</v>
      </c>
    </row>
    <row r="38" spans="1:6" x14ac:dyDescent="0.25">
      <c r="A38" s="77"/>
      <c r="B38" s="77"/>
      <c r="C38" s="78" t="s">
        <v>43</v>
      </c>
      <c r="D38" s="88">
        <v>0</v>
      </c>
      <c r="E38" s="29">
        <v>0</v>
      </c>
      <c r="F38" s="89">
        <v>0</v>
      </c>
    </row>
    <row r="39" spans="1:6" x14ac:dyDescent="0.25">
      <c r="A39" s="77"/>
      <c r="B39" s="77"/>
      <c r="C39" s="78" t="s">
        <v>44</v>
      </c>
      <c r="D39" s="88">
        <v>1</v>
      </c>
      <c r="E39" s="29">
        <v>60</v>
      </c>
      <c r="F39" s="89">
        <v>2</v>
      </c>
    </row>
    <row r="40" spans="1:6" x14ac:dyDescent="0.25">
      <c r="A40" s="77"/>
      <c r="B40" s="77"/>
      <c r="C40" s="78" t="s">
        <v>20</v>
      </c>
      <c r="D40" s="88">
        <v>538</v>
      </c>
      <c r="E40" s="29">
        <v>55956</v>
      </c>
      <c r="F40" s="89">
        <v>1670</v>
      </c>
    </row>
    <row r="41" spans="1:6" x14ac:dyDescent="0.25">
      <c r="A41" s="77"/>
      <c r="B41" s="77"/>
      <c r="C41" s="78" t="s">
        <v>21</v>
      </c>
      <c r="D41" s="88">
        <v>6016</v>
      </c>
      <c r="E41" s="29">
        <v>634715</v>
      </c>
      <c r="F41" s="89">
        <v>18258</v>
      </c>
    </row>
    <row r="42" spans="1:6" x14ac:dyDescent="0.25">
      <c r="A42" s="101"/>
      <c r="B42" s="101"/>
      <c r="C42" s="102" t="s">
        <v>22</v>
      </c>
      <c r="D42" s="99">
        <v>6231</v>
      </c>
      <c r="E42" s="32">
        <v>621032</v>
      </c>
      <c r="F42" s="100">
        <v>15772</v>
      </c>
    </row>
    <row r="43" spans="1:6" x14ac:dyDescent="0.25">
      <c r="A43" s="77"/>
      <c r="B43" s="74" t="s">
        <v>19</v>
      </c>
      <c r="C43" s="74" t="s">
        <v>40</v>
      </c>
      <c r="D43" s="85">
        <v>0</v>
      </c>
      <c r="E43" s="86">
        <v>0</v>
      </c>
      <c r="F43" s="87">
        <v>0</v>
      </c>
    </row>
    <row r="44" spans="1:6" x14ac:dyDescent="0.25">
      <c r="A44" s="77"/>
      <c r="B44" s="77"/>
      <c r="C44" s="78" t="s">
        <v>42</v>
      </c>
      <c r="D44" s="88">
        <v>0</v>
      </c>
      <c r="E44" s="29">
        <v>0</v>
      </c>
      <c r="F44" s="89">
        <v>0</v>
      </c>
    </row>
    <row r="45" spans="1:6" x14ac:dyDescent="0.25">
      <c r="A45" s="77"/>
      <c r="B45" s="77"/>
      <c r="C45" s="78" t="s">
        <v>43</v>
      </c>
      <c r="D45" s="88">
        <v>1</v>
      </c>
      <c r="E45" s="29">
        <v>30</v>
      </c>
      <c r="F45" s="89">
        <v>1</v>
      </c>
    </row>
    <row r="46" spans="1:6" x14ac:dyDescent="0.25">
      <c r="A46" s="77"/>
      <c r="B46" s="77"/>
      <c r="C46" s="78" t="s">
        <v>44</v>
      </c>
      <c r="D46" s="88">
        <v>0</v>
      </c>
      <c r="E46" s="29">
        <v>0</v>
      </c>
      <c r="F46" s="89">
        <v>0</v>
      </c>
    </row>
    <row r="47" spans="1:6" x14ac:dyDescent="0.25">
      <c r="A47" s="77"/>
      <c r="B47" s="77"/>
      <c r="C47" s="78" t="s">
        <v>20</v>
      </c>
      <c r="D47" s="88">
        <v>139</v>
      </c>
      <c r="E47" s="29">
        <v>12189</v>
      </c>
      <c r="F47" s="89">
        <v>365</v>
      </c>
    </row>
    <row r="48" spans="1:6" x14ac:dyDescent="0.25">
      <c r="A48" s="77"/>
      <c r="B48" s="77"/>
      <c r="C48" s="78" t="s">
        <v>21</v>
      </c>
      <c r="D48" s="88">
        <v>1846</v>
      </c>
      <c r="E48" s="29">
        <v>176173</v>
      </c>
      <c r="F48" s="89">
        <v>5110</v>
      </c>
    </row>
    <row r="49" spans="1:6" x14ac:dyDescent="0.25">
      <c r="A49" s="79"/>
      <c r="B49" s="79"/>
      <c r="C49" s="80" t="s">
        <v>22</v>
      </c>
      <c r="D49" s="90">
        <v>3747</v>
      </c>
      <c r="E49" s="91">
        <v>346897</v>
      </c>
      <c r="F49" s="92">
        <v>9469</v>
      </c>
    </row>
    <row r="50" spans="1:6" x14ac:dyDescent="0.25">
      <c r="D50"/>
      <c r="E50"/>
      <c r="F50"/>
    </row>
    <row r="51" spans="1:6" x14ac:dyDescent="0.25">
      <c r="D51"/>
      <c r="E51"/>
      <c r="F51"/>
    </row>
    <row r="52" spans="1:6" x14ac:dyDescent="0.25">
      <c r="D52"/>
      <c r="E52"/>
      <c r="F52"/>
    </row>
    <row r="53" spans="1:6" x14ac:dyDescent="0.25">
      <c r="D53"/>
      <c r="E53"/>
      <c r="F53"/>
    </row>
    <row r="54" spans="1:6" x14ac:dyDescent="0.25">
      <c r="D54"/>
      <c r="E54"/>
      <c r="F54"/>
    </row>
    <row r="55" spans="1:6" x14ac:dyDescent="0.25">
      <c r="D55"/>
      <c r="E55"/>
      <c r="F55"/>
    </row>
    <row r="56" spans="1:6" x14ac:dyDescent="0.25">
      <c r="D56"/>
      <c r="E56"/>
      <c r="F56"/>
    </row>
    <row r="57" spans="1:6" x14ac:dyDescent="0.25">
      <c r="D57"/>
      <c r="E57"/>
      <c r="F57"/>
    </row>
    <row r="58" spans="1:6" x14ac:dyDescent="0.25">
      <c r="D58"/>
      <c r="E58"/>
      <c r="F58"/>
    </row>
    <row r="59" spans="1:6" x14ac:dyDescent="0.25">
      <c r="D59"/>
      <c r="E59"/>
      <c r="F59"/>
    </row>
    <row r="60" spans="1:6" x14ac:dyDescent="0.25">
      <c r="D60"/>
      <c r="E60"/>
      <c r="F60"/>
    </row>
    <row r="61" spans="1:6" x14ac:dyDescent="0.25">
      <c r="D61"/>
      <c r="E61"/>
      <c r="F61"/>
    </row>
    <row r="62" spans="1:6" x14ac:dyDescent="0.25">
      <c r="D62"/>
      <c r="E62"/>
      <c r="F62"/>
    </row>
    <row r="63" spans="1:6" x14ac:dyDescent="0.25">
      <c r="D63"/>
      <c r="E63"/>
      <c r="F63"/>
    </row>
    <row r="64" spans="1:6" x14ac:dyDescent="0.25">
      <c r="D64"/>
      <c r="E64"/>
      <c r="F64"/>
    </row>
    <row r="65" spans="4:6" x14ac:dyDescent="0.25">
      <c r="D65"/>
      <c r="E65"/>
      <c r="F65"/>
    </row>
    <row r="66" spans="4:6" x14ac:dyDescent="0.25">
      <c r="D66"/>
      <c r="E66"/>
      <c r="F66"/>
    </row>
    <row r="67" spans="4:6" x14ac:dyDescent="0.25">
      <c r="D67"/>
      <c r="E67"/>
      <c r="F67"/>
    </row>
    <row r="68" spans="4:6" x14ac:dyDescent="0.25">
      <c r="D68"/>
      <c r="E68"/>
      <c r="F68"/>
    </row>
    <row r="69" spans="4:6" x14ac:dyDescent="0.25">
      <c r="D69"/>
      <c r="E69"/>
      <c r="F69"/>
    </row>
    <row r="70" spans="4:6" x14ac:dyDescent="0.25">
      <c r="D70"/>
      <c r="E70"/>
      <c r="F70"/>
    </row>
    <row r="71" spans="4:6" x14ac:dyDescent="0.25">
      <c r="D71"/>
      <c r="E71"/>
      <c r="F71"/>
    </row>
    <row r="72" spans="4:6" x14ac:dyDescent="0.25">
      <c r="D72"/>
      <c r="E72"/>
      <c r="F72"/>
    </row>
    <row r="73" spans="4:6" x14ac:dyDescent="0.25">
      <c r="D73"/>
      <c r="E73"/>
      <c r="F73"/>
    </row>
    <row r="74" spans="4:6" x14ac:dyDescent="0.25">
      <c r="D74"/>
      <c r="E74"/>
      <c r="F74"/>
    </row>
    <row r="75" spans="4:6" x14ac:dyDescent="0.25">
      <c r="D75"/>
      <c r="E75"/>
      <c r="F75"/>
    </row>
    <row r="76" spans="4:6" x14ac:dyDescent="0.25">
      <c r="D76"/>
      <c r="E76"/>
      <c r="F76"/>
    </row>
    <row r="77" spans="4:6" x14ac:dyDescent="0.25">
      <c r="D77"/>
      <c r="E77"/>
      <c r="F77"/>
    </row>
    <row r="78" spans="4:6" x14ac:dyDescent="0.25">
      <c r="D78"/>
      <c r="E78"/>
      <c r="F78"/>
    </row>
    <row r="79" spans="4:6" x14ac:dyDescent="0.25">
      <c r="D79"/>
      <c r="E79"/>
      <c r="F79"/>
    </row>
    <row r="80" spans="4:6" x14ac:dyDescent="0.25">
      <c r="D80"/>
      <c r="E80"/>
      <c r="F80"/>
    </row>
    <row r="81" spans="4:6" x14ac:dyDescent="0.25">
      <c r="D81"/>
      <c r="E81"/>
      <c r="F81"/>
    </row>
    <row r="82" spans="4:6" x14ac:dyDescent="0.25">
      <c r="D82"/>
      <c r="E82"/>
      <c r="F82"/>
    </row>
    <row r="83" spans="4:6" x14ac:dyDescent="0.25">
      <c r="D83"/>
      <c r="E83"/>
      <c r="F83"/>
    </row>
    <row r="84" spans="4:6" x14ac:dyDescent="0.25">
      <c r="D84"/>
      <c r="E84"/>
      <c r="F84"/>
    </row>
    <row r="85" spans="4:6" x14ac:dyDescent="0.25">
      <c r="D85"/>
      <c r="E85"/>
      <c r="F85"/>
    </row>
    <row r="86" spans="4:6" x14ac:dyDescent="0.25">
      <c r="D86"/>
      <c r="E86"/>
      <c r="F86"/>
    </row>
    <row r="87" spans="4:6" x14ac:dyDescent="0.25">
      <c r="D87"/>
      <c r="E87"/>
      <c r="F87"/>
    </row>
    <row r="88" spans="4:6" x14ac:dyDescent="0.25">
      <c r="D88"/>
      <c r="E88"/>
      <c r="F88"/>
    </row>
    <row r="89" spans="4:6" x14ac:dyDescent="0.25">
      <c r="D89"/>
      <c r="E89"/>
      <c r="F89"/>
    </row>
    <row r="90" spans="4:6" x14ac:dyDescent="0.25">
      <c r="D90"/>
      <c r="E90"/>
      <c r="F90"/>
    </row>
    <row r="91" spans="4:6" x14ac:dyDescent="0.25">
      <c r="D91"/>
      <c r="E91"/>
      <c r="F91"/>
    </row>
    <row r="92" spans="4:6" x14ac:dyDescent="0.25">
      <c r="D92"/>
      <c r="E92"/>
      <c r="F92"/>
    </row>
    <row r="93" spans="4:6" x14ac:dyDescent="0.25">
      <c r="D93"/>
      <c r="E93"/>
      <c r="F93"/>
    </row>
    <row r="94" spans="4:6" x14ac:dyDescent="0.25">
      <c r="D94"/>
      <c r="E94"/>
      <c r="F94"/>
    </row>
    <row r="95" spans="4:6" x14ac:dyDescent="0.25">
      <c r="D95"/>
      <c r="E95"/>
      <c r="F95"/>
    </row>
    <row r="96" spans="4:6" x14ac:dyDescent="0.25">
      <c r="D96"/>
      <c r="E96"/>
      <c r="F96"/>
    </row>
    <row r="97" spans="4:6" x14ac:dyDescent="0.25">
      <c r="D97"/>
      <c r="E97"/>
      <c r="F97"/>
    </row>
    <row r="98" spans="4:6" x14ac:dyDescent="0.25">
      <c r="D98"/>
      <c r="E98"/>
      <c r="F98"/>
    </row>
    <row r="99" spans="4:6" x14ac:dyDescent="0.25">
      <c r="D99"/>
      <c r="E99"/>
      <c r="F99"/>
    </row>
    <row r="100" spans="4:6" x14ac:dyDescent="0.25">
      <c r="D100"/>
      <c r="E100"/>
      <c r="F100"/>
    </row>
    <row r="101" spans="4:6" x14ac:dyDescent="0.25">
      <c r="D101"/>
      <c r="E101"/>
      <c r="F101"/>
    </row>
    <row r="102" spans="4:6" x14ac:dyDescent="0.25">
      <c r="D102"/>
      <c r="E102"/>
      <c r="F102"/>
    </row>
    <row r="103" spans="4:6" x14ac:dyDescent="0.25">
      <c r="D103"/>
      <c r="E103"/>
      <c r="F103"/>
    </row>
    <row r="104" spans="4:6" x14ac:dyDescent="0.25">
      <c r="D104"/>
      <c r="E104"/>
      <c r="F104"/>
    </row>
    <row r="105" spans="4:6" x14ac:dyDescent="0.25">
      <c r="D105"/>
      <c r="E105"/>
      <c r="F105"/>
    </row>
    <row r="106" spans="4:6" x14ac:dyDescent="0.25">
      <c r="D106"/>
      <c r="E106"/>
      <c r="F106"/>
    </row>
    <row r="107" spans="4:6" x14ac:dyDescent="0.25">
      <c r="D107"/>
      <c r="E107"/>
      <c r="F107"/>
    </row>
    <row r="108" spans="4:6" x14ac:dyDescent="0.25">
      <c r="D108"/>
      <c r="E108"/>
      <c r="F108"/>
    </row>
    <row r="109" spans="4:6" x14ac:dyDescent="0.25">
      <c r="D109"/>
      <c r="E109"/>
      <c r="F109"/>
    </row>
    <row r="110" spans="4:6" x14ac:dyDescent="0.25">
      <c r="D110"/>
      <c r="E110"/>
      <c r="F110"/>
    </row>
    <row r="111" spans="4:6" x14ac:dyDescent="0.25">
      <c r="D111"/>
      <c r="E111"/>
      <c r="F111"/>
    </row>
    <row r="112" spans="4:6" x14ac:dyDescent="0.25">
      <c r="D112"/>
      <c r="E112"/>
      <c r="F112"/>
    </row>
    <row r="113" spans="4:6" x14ac:dyDescent="0.25">
      <c r="D113"/>
      <c r="E113"/>
      <c r="F113"/>
    </row>
    <row r="114" spans="4:6" x14ac:dyDescent="0.25">
      <c r="D114"/>
      <c r="E114"/>
      <c r="F114"/>
    </row>
    <row r="115" spans="4:6" x14ac:dyDescent="0.25">
      <c r="D115"/>
      <c r="E115"/>
      <c r="F115"/>
    </row>
    <row r="116" spans="4:6" x14ac:dyDescent="0.25">
      <c r="D116"/>
      <c r="E116"/>
      <c r="F116"/>
    </row>
    <row r="117" spans="4:6" x14ac:dyDescent="0.25">
      <c r="D117"/>
      <c r="E117"/>
      <c r="F117"/>
    </row>
    <row r="118" spans="4:6" x14ac:dyDescent="0.25">
      <c r="D118"/>
      <c r="E118"/>
      <c r="F118"/>
    </row>
    <row r="119" spans="4:6" x14ac:dyDescent="0.25">
      <c r="D119"/>
      <c r="E119"/>
      <c r="F119"/>
    </row>
    <row r="120" spans="4:6" x14ac:dyDescent="0.25">
      <c r="D120"/>
      <c r="E120"/>
      <c r="F120"/>
    </row>
    <row r="121" spans="4:6" x14ac:dyDescent="0.25">
      <c r="D121"/>
      <c r="E121"/>
      <c r="F121"/>
    </row>
    <row r="122" spans="4:6" x14ac:dyDescent="0.25">
      <c r="D122"/>
      <c r="E122"/>
      <c r="F122"/>
    </row>
    <row r="123" spans="4:6" x14ac:dyDescent="0.25">
      <c r="D123"/>
      <c r="E123"/>
      <c r="F123"/>
    </row>
    <row r="124" spans="4:6" x14ac:dyDescent="0.25">
      <c r="D124"/>
      <c r="E124"/>
      <c r="F124"/>
    </row>
    <row r="125" spans="4:6" x14ac:dyDescent="0.25">
      <c r="D125"/>
      <c r="E125"/>
      <c r="F125"/>
    </row>
    <row r="126" spans="4:6" x14ac:dyDescent="0.25">
      <c r="D126"/>
      <c r="E126"/>
      <c r="F126"/>
    </row>
    <row r="127" spans="4:6" x14ac:dyDescent="0.25">
      <c r="D127"/>
      <c r="E127"/>
      <c r="F127"/>
    </row>
    <row r="128" spans="4:6" x14ac:dyDescent="0.25">
      <c r="D128"/>
      <c r="E128"/>
      <c r="F128"/>
    </row>
    <row r="129" spans="4:6" x14ac:dyDescent="0.25">
      <c r="D129"/>
      <c r="E129"/>
      <c r="F129"/>
    </row>
    <row r="130" spans="4:6" x14ac:dyDescent="0.25">
      <c r="D130"/>
      <c r="E130"/>
      <c r="F130"/>
    </row>
    <row r="131" spans="4:6" x14ac:dyDescent="0.25">
      <c r="D131"/>
      <c r="E131"/>
      <c r="F131"/>
    </row>
    <row r="132" spans="4:6" x14ac:dyDescent="0.25">
      <c r="D132"/>
      <c r="E132"/>
      <c r="F132"/>
    </row>
    <row r="133" spans="4:6" x14ac:dyDescent="0.25">
      <c r="D133"/>
      <c r="E133"/>
      <c r="F133"/>
    </row>
    <row r="134" spans="4:6" x14ac:dyDescent="0.25">
      <c r="D134"/>
      <c r="E134"/>
      <c r="F134"/>
    </row>
    <row r="135" spans="4:6" x14ac:dyDescent="0.25">
      <c r="D135"/>
      <c r="E135"/>
      <c r="F135"/>
    </row>
    <row r="136" spans="4:6" x14ac:dyDescent="0.25">
      <c r="D136"/>
      <c r="E136"/>
      <c r="F136"/>
    </row>
    <row r="137" spans="4:6" x14ac:dyDescent="0.25">
      <c r="D137"/>
      <c r="E137"/>
      <c r="F137"/>
    </row>
    <row r="138" spans="4:6" x14ac:dyDescent="0.25">
      <c r="D138"/>
      <c r="E138"/>
      <c r="F138"/>
    </row>
    <row r="139" spans="4:6" x14ac:dyDescent="0.25">
      <c r="D139"/>
      <c r="E139"/>
      <c r="F139"/>
    </row>
    <row r="140" spans="4:6" x14ac:dyDescent="0.25">
      <c r="D140"/>
      <c r="E140"/>
      <c r="F140"/>
    </row>
    <row r="141" spans="4:6" x14ac:dyDescent="0.25">
      <c r="D141"/>
      <c r="E141"/>
      <c r="F141"/>
    </row>
    <row r="142" spans="4:6" x14ac:dyDescent="0.25">
      <c r="D142"/>
      <c r="E142"/>
      <c r="F142"/>
    </row>
    <row r="143" spans="4:6" x14ac:dyDescent="0.25">
      <c r="D143"/>
      <c r="E143"/>
      <c r="F143"/>
    </row>
    <row r="144" spans="4:6" x14ac:dyDescent="0.25">
      <c r="D144"/>
      <c r="E144"/>
      <c r="F144"/>
    </row>
    <row r="145" spans="4:6" x14ac:dyDescent="0.25">
      <c r="D145"/>
      <c r="E145"/>
      <c r="F145"/>
    </row>
    <row r="146" spans="4:6" x14ac:dyDescent="0.25">
      <c r="D146"/>
      <c r="E146"/>
      <c r="F146"/>
    </row>
    <row r="147" spans="4:6" x14ac:dyDescent="0.25">
      <c r="D147"/>
      <c r="E147"/>
      <c r="F147"/>
    </row>
    <row r="148" spans="4:6" x14ac:dyDescent="0.25">
      <c r="D148"/>
      <c r="E148"/>
      <c r="F148"/>
    </row>
    <row r="149" spans="4:6" x14ac:dyDescent="0.25">
      <c r="D149"/>
      <c r="E149"/>
      <c r="F149"/>
    </row>
    <row r="150" spans="4:6" x14ac:dyDescent="0.25">
      <c r="D150"/>
      <c r="E150"/>
      <c r="F150"/>
    </row>
    <row r="151" spans="4:6" x14ac:dyDescent="0.25">
      <c r="D151"/>
      <c r="E151"/>
      <c r="F151"/>
    </row>
    <row r="152" spans="4:6" x14ac:dyDescent="0.25">
      <c r="D152"/>
      <c r="E152"/>
      <c r="F152"/>
    </row>
    <row r="153" spans="4:6" x14ac:dyDescent="0.25">
      <c r="D153"/>
      <c r="E153"/>
      <c r="F153"/>
    </row>
    <row r="154" spans="4:6" x14ac:dyDescent="0.25">
      <c r="D154"/>
      <c r="E154"/>
      <c r="F154"/>
    </row>
    <row r="155" spans="4:6" x14ac:dyDescent="0.25">
      <c r="D155"/>
      <c r="E155"/>
      <c r="F155"/>
    </row>
    <row r="156" spans="4:6" x14ac:dyDescent="0.25">
      <c r="D156"/>
      <c r="E156"/>
      <c r="F156"/>
    </row>
    <row r="157" spans="4:6" x14ac:dyDescent="0.25">
      <c r="D157"/>
      <c r="E157"/>
      <c r="F157"/>
    </row>
    <row r="158" spans="4:6" x14ac:dyDescent="0.25">
      <c r="D158"/>
      <c r="E158"/>
      <c r="F158"/>
    </row>
    <row r="159" spans="4:6" x14ac:dyDescent="0.25">
      <c r="D159"/>
      <c r="E159"/>
      <c r="F159"/>
    </row>
    <row r="160" spans="4:6" x14ac:dyDescent="0.25">
      <c r="D160"/>
      <c r="E160"/>
      <c r="F160"/>
    </row>
    <row r="161" spans="4:6" x14ac:dyDescent="0.25">
      <c r="D161"/>
      <c r="E161"/>
      <c r="F161"/>
    </row>
    <row r="162" spans="4:6" x14ac:dyDescent="0.25">
      <c r="D162"/>
      <c r="E162"/>
      <c r="F162"/>
    </row>
    <row r="163" spans="4:6" x14ac:dyDescent="0.25">
      <c r="D163"/>
      <c r="E163"/>
      <c r="F163"/>
    </row>
    <row r="164" spans="4:6" x14ac:dyDescent="0.25">
      <c r="D164"/>
      <c r="E164"/>
      <c r="F164"/>
    </row>
    <row r="165" spans="4:6" x14ac:dyDescent="0.25">
      <c r="D165"/>
      <c r="E165"/>
      <c r="F165"/>
    </row>
    <row r="166" spans="4:6" x14ac:dyDescent="0.25">
      <c r="D166"/>
      <c r="E166"/>
      <c r="F166"/>
    </row>
    <row r="167" spans="4:6" x14ac:dyDescent="0.25">
      <c r="D167"/>
      <c r="E167"/>
      <c r="F167"/>
    </row>
    <row r="168" spans="4:6" x14ac:dyDescent="0.25">
      <c r="D168"/>
      <c r="E168"/>
      <c r="F168"/>
    </row>
    <row r="169" spans="4:6" x14ac:dyDescent="0.25">
      <c r="D169"/>
      <c r="E169"/>
      <c r="F169"/>
    </row>
    <row r="170" spans="4:6" x14ac:dyDescent="0.25">
      <c r="D170"/>
      <c r="E170"/>
      <c r="F170"/>
    </row>
    <row r="171" spans="4:6" x14ac:dyDescent="0.25">
      <c r="D171"/>
      <c r="E171"/>
      <c r="F171"/>
    </row>
    <row r="172" spans="4:6" x14ac:dyDescent="0.25">
      <c r="D172"/>
      <c r="E172"/>
      <c r="F172"/>
    </row>
    <row r="173" spans="4:6" x14ac:dyDescent="0.25">
      <c r="D173"/>
      <c r="E173"/>
      <c r="F173"/>
    </row>
    <row r="174" spans="4:6" x14ac:dyDescent="0.25">
      <c r="D174"/>
      <c r="E174"/>
      <c r="F174"/>
    </row>
    <row r="175" spans="4:6" x14ac:dyDescent="0.25">
      <c r="D175"/>
      <c r="E175"/>
      <c r="F175"/>
    </row>
    <row r="176" spans="4:6" x14ac:dyDescent="0.25">
      <c r="D176"/>
      <c r="E176"/>
      <c r="F176"/>
    </row>
    <row r="177" spans="4:6" x14ac:dyDescent="0.25">
      <c r="D177"/>
      <c r="E177"/>
      <c r="F177"/>
    </row>
    <row r="178" spans="4:6" x14ac:dyDescent="0.25">
      <c r="D178"/>
      <c r="E178"/>
      <c r="F178"/>
    </row>
    <row r="179" spans="4:6" x14ac:dyDescent="0.25">
      <c r="D179"/>
      <c r="E179"/>
      <c r="F179"/>
    </row>
    <row r="180" spans="4:6" x14ac:dyDescent="0.25">
      <c r="D180"/>
      <c r="E180"/>
      <c r="F180"/>
    </row>
    <row r="181" spans="4:6" x14ac:dyDescent="0.25">
      <c r="D181"/>
      <c r="E181"/>
      <c r="F181"/>
    </row>
    <row r="182" spans="4:6" x14ac:dyDescent="0.25">
      <c r="D182"/>
      <c r="E182"/>
      <c r="F182"/>
    </row>
    <row r="183" spans="4:6" x14ac:dyDescent="0.25">
      <c r="D183"/>
      <c r="E183"/>
      <c r="F183"/>
    </row>
    <row r="184" spans="4:6" x14ac:dyDescent="0.25">
      <c r="D184"/>
      <c r="E184"/>
      <c r="F184"/>
    </row>
    <row r="185" spans="4:6" x14ac:dyDescent="0.25">
      <c r="D185"/>
      <c r="E185"/>
      <c r="F185"/>
    </row>
    <row r="186" spans="4:6" x14ac:dyDescent="0.25">
      <c r="D186"/>
      <c r="E186"/>
      <c r="F186"/>
    </row>
    <row r="187" spans="4:6" x14ac:dyDescent="0.25">
      <c r="D187"/>
      <c r="E187"/>
      <c r="F187"/>
    </row>
    <row r="188" spans="4:6" x14ac:dyDescent="0.25">
      <c r="D188"/>
      <c r="E188"/>
      <c r="F188"/>
    </row>
    <row r="189" spans="4:6" x14ac:dyDescent="0.25">
      <c r="D189"/>
      <c r="E189"/>
      <c r="F189"/>
    </row>
    <row r="190" spans="4:6" x14ac:dyDescent="0.25">
      <c r="D190"/>
      <c r="E190"/>
      <c r="F190"/>
    </row>
    <row r="191" spans="4:6" x14ac:dyDescent="0.25">
      <c r="D191"/>
      <c r="E191"/>
      <c r="F191"/>
    </row>
    <row r="192" spans="4:6" x14ac:dyDescent="0.25">
      <c r="D192"/>
      <c r="E192"/>
      <c r="F192"/>
    </row>
    <row r="193" spans="4:6" x14ac:dyDescent="0.25">
      <c r="D193"/>
      <c r="E193"/>
      <c r="F193"/>
    </row>
    <row r="194" spans="4:6" x14ac:dyDescent="0.25">
      <c r="D194"/>
      <c r="E194"/>
      <c r="F194"/>
    </row>
    <row r="195" spans="4:6" x14ac:dyDescent="0.25">
      <c r="D195"/>
      <c r="E195"/>
      <c r="F195"/>
    </row>
    <row r="196" spans="4:6" x14ac:dyDescent="0.25">
      <c r="D196"/>
      <c r="E196"/>
      <c r="F196"/>
    </row>
    <row r="197" spans="4:6" x14ac:dyDescent="0.25">
      <c r="D197"/>
      <c r="E197"/>
      <c r="F197"/>
    </row>
    <row r="198" spans="4:6" x14ac:dyDescent="0.25">
      <c r="D198"/>
      <c r="E198"/>
      <c r="F198"/>
    </row>
    <row r="199" spans="4:6" x14ac:dyDescent="0.25">
      <c r="D199"/>
      <c r="E199"/>
      <c r="F199"/>
    </row>
    <row r="200" spans="4:6" x14ac:dyDescent="0.25">
      <c r="D200"/>
      <c r="E200"/>
      <c r="F200"/>
    </row>
    <row r="201" spans="4:6" x14ac:dyDescent="0.25">
      <c r="D201"/>
      <c r="E201"/>
      <c r="F201"/>
    </row>
    <row r="202" spans="4:6" x14ac:dyDescent="0.25">
      <c r="D202"/>
      <c r="E202"/>
      <c r="F202"/>
    </row>
    <row r="203" spans="4:6" x14ac:dyDescent="0.25">
      <c r="D203"/>
      <c r="E203"/>
      <c r="F203"/>
    </row>
    <row r="204" spans="4:6" x14ac:dyDescent="0.25">
      <c r="D204"/>
      <c r="E204"/>
      <c r="F204"/>
    </row>
    <row r="205" spans="4:6" x14ac:dyDescent="0.25">
      <c r="D205"/>
      <c r="E205"/>
      <c r="F205"/>
    </row>
    <row r="206" spans="4:6" x14ac:dyDescent="0.25">
      <c r="D206"/>
      <c r="E206"/>
      <c r="F206"/>
    </row>
    <row r="207" spans="4:6" x14ac:dyDescent="0.25">
      <c r="D207"/>
      <c r="E207"/>
      <c r="F207"/>
    </row>
    <row r="208" spans="4:6" x14ac:dyDescent="0.25">
      <c r="D208"/>
      <c r="E208"/>
      <c r="F208"/>
    </row>
    <row r="209" spans="4:6" x14ac:dyDescent="0.25">
      <c r="D209"/>
      <c r="E209"/>
      <c r="F209"/>
    </row>
    <row r="210" spans="4:6" x14ac:dyDescent="0.25">
      <c r="D210"/>
      <c r="E210"/>
      <c r="F210"/>
    </row>
    <row r="211" spans="4:6" x14ac:dyDescent="0.25">
      <c r="D211"/>
      <c r="E211"/>
      <c r="F211"/>
    </row>
    <row r="212" spans="4:6" x14ac:dyDescent="0.25">
      <c r="D212"/>
      <c r="E212"/>
      <c r="F212"/>
    </row>
    <row r="213" spans="4:6" x14ac:dyDescent="0.25">
      <c r="D213"/>
      <c r="E213"/>
      <c r="F213"/>
    </row>
    <row r="214" spans="4:6" x14ac:dyDescent="0.25">
      <c r="D214"/>
      <c r="E214"/>
      <c r="F214"/>
    </row>
    <row r="215" spans="4:6" x14ac:dyDescent="0.25">
      <c r="D215"/>
      <c r="E215"/>
      <c r="F215"/>
    </row>
    <row r="216" spans="4:6" x14ac:dyDescent="0.25">
      <c r="D216"/>
      <c r="E216"/>
      <c r="F216"/>
    </row>
    <row r="217" spans="4:6" x14ac:dyDescent="0.25">
      <c r="D217"/>
      <c r="E217"/>
      <c r="F217"/>
    </row>
    <row r="218" spans="4:6" x14ac:dyDescent="0.25">
      <c r="D218"/>
      <c r="E218"/>
      <c r="F218"/>
    </row>
    <row r="219" spans="4:6" x14ac:dyDescent="0.25">
      <c r="D219"/>
      <c r="E219"/>
      <c r="F219"/>
    </row>
    <row r="220" spans="4:6" x14ac:dyDescent="0.25">
      <c r="D220"/>
      <c r="E220"/>
      <c r="F220"/>
    </row>
    <row r="221" spans="4:6" x14ac:dyDescent="0.25">
      <c r="D221"/>
      <c r="E221"/>
      <c r="F221"/>
    </row>
    <row r="222" spans="4:6" x14ac:dyDescent="0.25">
      <c r="D222"/>
      <c r="E222"/>
      <c r="F222"/>
    </row>
    <row r="223" spans="4:6" x14ac:dyDescent="0.25">
      <c r="D223"/>
      <c r="E223"/>
      <c r="F223"/>
    </row>
    <row r="224" spans="4:6" x14ac:dyDescent="0.25">
      <c r="D224"/>
      <c r="E224"/>
      <c r="F224"/>
    </row>
    <row r="225" spans="4:6" x14ac:dyDescent="0.25">
      <c r="D225"/>
      <c r="E225"/>
      <c r="F225"/>
    </row>
    <row r="226" spans="4:6" x14ac:dyDescent="0.25">
      <c r="D226"/>
      <c r="E226"/>
      <c r="F226"/>
    </row>
    <row r="227" spans="4:6" x14ac:dyDescent="0.25">
      <c r="D227"/>
      <c r="E227"/>
      <c r="F227"/>
    </row>
    <row r="228" spans="4:6" x14ac:dyDescent="0.25">
      <c r="D228"/>
      <c r="E228"/>
      <c r="F228"/>
    </row>
    <row r="229" spans="4:6" x14ac:dyDescent="0.25">
      <c r="D229"/>
      <c r="E229"/>
      <c r="F229"/>
    </row>
    <row r="230" spans="4:6" x14ac:dyDescent="0.25">
      <c r="D230"/>
      <c r="E230"/>
      <c r="F230"/>
    </row>
    <row r="231" spans="4:6" x14ac:dyDescent="0.25">
      <c r="D231"/>
      <c r="E231"/>
      <c r="F231"/>
    </row>
    <row r="232" spans="4:6" x14ac:dyDescent="0.25">
      <c r="D232"/>
      <c r="E232"/>
      <c r="F232"/>
    </row>
    <row r="233" spans="4:6" x14ac:dyDescent="0.25">
      <c r="D233"/>
      <c r="E233"/>
      <c r="F233"/>
    </row>
    <row r="234" spans="4:6" x14ac:dyDescent="0.25">
      <c r="D234"/>
      <c r="E234"/>
      <c r="F234"/>
    </row>
    <row r="235" spans="4:6" x14ac:dyDescent="0.25">
      <c r="D235"/>
      <c r="E235"/>
      <c r="F235"/>
    </row>
    <row r="236" spans="4:6" x14ac:dyDescent="0.25">
      <c r="D236"/>
      <c r="E236"/>
      <c r="F236"/>
    </row>
    <row r="237" spans="4:6" x14ac:dyDescent="0.25">
      <c r="D237"/>
      <c r="E237"/>
      <c r="F237"/>
    </row>
    <row r="238" spans="4:6" x14ac:dyDescent="0.25">
      <c r="D238"/>
      <c r="E238"/>
      <c r="F238"/>
    </row>
    <row r="239" spans="4:6" x14ac:dyDescent="0.25">
      <c r="D239"/>
      <c r="E239"/>
      <c r="F239"/>
    </row>
    <row r="240" spans="4:6" x14ac:dyDescent="0.25">
      <c r="D240"/>
      <c r="E240"/>
      <c r="F240"/>
    </row>
    <row r="241" spans="4:6" x14ac:dyDescent="0.25">
      <c r="D241"/>
      <c r="E241"/>
      <c r="F241"/>
    </row>
    <row r="242" spans="4:6" x14ac:dyDescent="0.25">
      <c r="D242"/>
      <c r="E242"/>
      <c r="F242"/>
    </row>
    <row r="243" spans="4:6" x14ac:dyDescent="0.25">
      <c r="D243"/>
      <c r="E243"/>
      <c r="F243"/>
    </row>
    <row r="244" spans="4:6" x14ac:dyDescent="0.25">
      <c r="D244"/>
      <c r="E244"/>
      <c r="F244"/>
    </row>
    <row r="245" spans="4:6" x14ac:dyDescent="0.25">
      <c r="D245"/>
      <c r="E245"/>
      <c r="F245"/>
    </row>
    <row r="246" spans="4:6" x14ac:dyDescent="0.25">
      <c r="D246"/>
      <c r="E246"/>
      <c r="F246"/>
    </row>
    <row r="247" spans="4:6" x14ac:dyDescent="0.25">
      <c r="D247"/>
      <c r="E247"/>
      <c r="F247"/>
    </row>
    <row r="248" spans="4:6" x14ac:dyDescent="0.25">
      <c r="D248"/>
      <c r="E248"/>
      <c r="F248"/>
    </row>
    <row r="249" spans="4:6" x14ac:dyDescent="0.25">
      <c r="D249"/>
      <c r="E249"/>
      <c r="F249"/>
    </row>
    <row r="250" spans="4:6" x14ac:dyDescent="0.25">
      <c r="D250"/>
      <c r="E250"/>
      <c r="F250"/>
    </row>
    <row r="251" spans="4:6" x14ac:dyDescent="0.25">
      <c r="D251"/>
      <c r="E251"/>
      <c r="F251"/>
    </row>
    <row r="252" spans="4:6" x14ac:dyDescent="0.25">
      <c r="D252"/>
      <c r="E252"/>
      <c r="F252"/>
    </row>
    <row r="253" spans="4:6" x14ac:dyDescent="0.25">
      <c r="D253"/>
      <c r="E253"/>
      <c r="F253"/>
    </row>
    <row r="254" spans="4:6" x14ac:dyDescent="0.25">
      <c r="D254"/>
      <c r="E254"/>
      <c r="F254"/>
    </row>
    <row r="255" spans="4:6" x14ac:dyDescent="0.25">
      <c r="D255"/>
      <c r="E255"/>
      <c r="F255"/>
    </row>
    <row r="256" spans="4:6" x14ac:dyDescent="0.25">
      <c r="D256"/>
      <c r="E256"/>
      <c r="F256"/>
    </row>
    <row r="257" spans="4:6" x14ac:dyDescent="0.25">
      <c r="D257"/>
      <c r="E257"/>
      <c r="F257"/>
    </row>
    <row r="258" spans="4:6" x14ac:dyDescent="0.25">
      <c r="D258"/>
      <c r="E258"/>
      <c r="F258"/>
    </row>
    <row r="259" spans="4:6" x14ac:dyDescent="0.25">
      <c r="D259"/>
      <c r="E259"/>
      <c r="F259"/>
    </row>
    <row r="260" spans="4:6" x14ac:dyDescent="0.25">
      <c r="D260"/>
      <c r="E260"/>
      <c r="F260"/>
    </row>
    <row r="261" spans="4:6" x14ac:dyDescent="0.25">
      <c r="D261"/>
      <c r="E261"/>
      <c r="F261"/>
    </row>
    <row r="262" spans="4:6" x14ac:dyDescent="0.25">
      <c r="D262"/>
      <c r="E262"/>
      <c r="F262"/>
    </row>
    <row r="263" spans="4:6" x14ac:dyDescent="0.25">
      <c r="D263"/>
      <c r="E263"/>
      <c r="F263"/>
    </row>
    <row r="264" spans="4:6" x14ac:dyDescent="0.25">
      <c r="D264"/>
      <c r="E264"/>
      <c r="F264"/>
    </row>
    <row r="265" spans="4:6" x14ac:dyDescent="0.25">
      <c r="D265"/>
      <c r="E265"/>
      <c r="F265"/>
    </row>
    <row r="266" spans="4:6" x14ac:dyDescent="0.25">
      <c r="D266"/>
      <c r="E266"/>
      <c r="F266"/>
    </row>
    <row r="267" spans="4:6" x14ac:dyDescent="0.25">
      <c r="D267"/>
      <c r="E267"/>
      <c r="F267"/>
    </row>
    <row r="268" spans="4:6" x14ac:dyDescent="0.25">
      <c r="D268"/>
      <c r="E268"/>
      <c r="F268"/>
    </row>
    <row r="269" spans="4:6" x14ac:dyDescent="0.25">
      <c r="D269"/>
      <c r="E269"/>
      <c r="F269"/>
    </row>
    <row r="270" spans="4:6" x14ac:dyDescent="0.25">
      <c r="D270"/>
      <c r="E270"/>
      <c r="F270"/>
    </row>
    <row r="271" spans="4:6" x14ac:dyDescent="0.25">
      <c r="D271"/>
      <c r="E271"/>
      <c r="F271"/>
    </row>
    <row r="272" spans="4:6" x14ac:dyDescent="0.25">
      <c r="D272"/>
      <c r="E272"/>
      <c r="F272"/>
    </row>
    <row r="273" spans="4:6" x14ac:dyDescent="0.25">
      <c r="D273"/>
      <c r="E273"/>
      <c r="F273"/>
    </row>
    <row r="274" spans="4:6" x14ac:dyDescent="0.25">
      <c r="D274"/>
      <c r="E274"/>
      <c r="F274"/>
    </row>
    <row r="275" spans="4:6" x14ac:dyDescent="0.25">
      <c r="D275"/>
      <c r="E275"/>
      <c r="F275"/>
    </row>
    <row r="276" spans="4:6" x14ac:dyDescent="0.25">
      <c r="D276"/>
      <c r="E276"/>
      <c r="F276"/>
    </row>
    <row r="277" spans="4:6" x14ac:dyDescent="0.25">
      <c r="D277"/>
      <c r="E277"/>
      <c r="F277"/>
    </row>
    <row r="278" spans="4:6" x14ac:dyDescent="0.25">
      <c r="D278"/>
      <c r="E278"/>
      <c r="F278"/>
    </row>
    <row r="279" spans="4:6" x14ac:dyDescent="0.25">
      <c r="D279"/>
      <c r="E279"/>
      <c r="F279"/>
    </row>
    <row r="280" spans="4:6" x14ac:dyDescent="0.25">
      <c r="D280"/>
      <c r="E280"/>
      <c r="F280"/>
    </row>
    <row r="281" spans="4:6" x14ac:dyDescent="0.25">
      <c r="D281"/>
      <c r="E281"/>
      <c r="F281"/>
    </row>
    <row r="282" spans="4:6" x14ac:dyDescent="0.25">
      <c r="D282"/>
      <c r="E282"/>
      <c r="F282"/>
    </row>
    <row r="283" spans="4:6" x14ac:dyDescent="0.25">
      <c r="D283"/>
      <c r="E283"/>
      <c r="F283"/>
    </row>
    <row r="284" spans="4:6" x14ac:dyDescent="0.25">
      <c r="D284"/>
      <c r="E284"/>
      <c r="F284"/>
    </row>
    <row r="285" spans="4:6" x14ac:dyDescent="0.25">
      <c r="D285"/>
      <c r="E285"/>
      <c r="F285"/>
    </row>
    <row r="286" spans="4:6" x14ac:dyDescent="0.25">
      <c r="D286"/>
      <c r="E286"/>
      <c r="F286"/>
    </row>
    <row r="287" spans="4:6" x14ac:dyDescent="0.25">
      <c r="D287"/>
      <c r="E287"/>
      <c r="F287"/>
    </row>
    <row r="288" spans="4:6" x14ac:dyDescent="0.25">
      <c r="D288"/>
      <c r="E288"/>
      <c r="F288"/>
    </row>
    <row r="289" spans="4:6" x14ac:dyDescent="0.25">
      <c r="D289"/>
      <c r="E289"/>
      <c r="F289"/>
    </row>
    <row r="290" spans="4:6" x14ac:dyDescent="0.25">
      <c r="D290"/>
      <c r="E290"/>
      <c r="F290"/>
    </row>
    <row r="291" spans="4:6" x14ac:dyDescent="0.25">
      <c r="D291"/>
      <c r="E291"/>
      <c r="F291"/>
    </row>
    <row r="292" spans="4:6" x14ac:dyDescent="0.25">
      <c r="D292"/>
      <c r="E292"/>
      <c r="F292"/>
    </row>
    <row r="293" spans="4:6" x14ac:dyDescent="0.25">
      <c r="D293"/>
      <c r="E293"/>
      <c r="F293"/>
    </row>
    <row r="294" spans="4:6" x14ac:dyDescent="0.25">
      <c r="D294"/>
      <c r="E294"/>
      <c r="F294"/>
    </row>
    <row r="295" spans="4:6" x14ac:dyDescent="0.25">
      <c r="D295"/>
      <c r="E295"/>
      <c r="F295"/>
    </row>
    <row r="296" spans="4:6" x14ac:dyDescent="0.25">
      <c r="D296"/>
      <c r="E296"/>
      <c r="F296"/>
    </row>
    <row r="297" spans="4:6" x14ac:dyDescent="0.25">
      <c r="D297"/>
      <c r="E297"/>
      <c r="F297"/>
    </row>
    <row r="298" spans="4:6" x14ac:dyDescent="0.25">
      <c r="D298"/>
      <c r="E298"/>
      <c r="F298"/>
    </row>
    <row r="299" spans="4:6" x14ac:dyDescent="0.25">
      <c r="D299"/>
      <c r="E299"/>
      <c r="F299"/>
    </row>
    <row r="300" spans="4:6" x14ac:dyDescent="0.25">
      <c r="D300"/>
      <c r="E300"/>
      <c r="F300"/>
    </row>
    <row r="301" spans="4:6" x14ac:dyDescent="0.25">
      <c r="D301"/>
      <c r="E301"/>
      <c r="F301"/>
    </row>
    <row r="302" spans="4:6" x14ac:dyDescent="0.25">
      <c r="D302"/>
      <c r="E302"/>
      <c r="F302"/>
    </row>
    <row r="303" spans="4:6" x14ac:dyDescent="0.25">
      <c r="D303"/>
      <c r="E303"/>
      <c r="F303"/>
    </row>
    <row r="304" spans="4:6" x14ac:dyDescent="0.25">
      <c r="D304"/>
      <c r="E304"/>
      <c r="F304"/>
    </row>
    <row r="305" spans="4:6" x14ac:dyDescent="0.25">
      <c r="D305"/>
      <c r="E305"/>
      <c r="F305"/>
    </row>
    <row r="306" spans="4:6" x14ac:dyDescent="0.25">
      <c r="D306"/>
      <c r="E306"/>
      <c r="F306"/>
    </row>
    <row r="307" spans="4:6" x14ac:dyDescent="0.25">
      <c r="D307"/>
      <c r="E307"/>
      <c r="F307"/>
    </row>
    <row r="308" spans="4:6" x14ac:dyDescent="0.25">
      <c r="D308"/>
      <c r="E308"/>
      <c r="F308"/>
    </row>
    <row r="309" spans="4:6" x14ac:dyDescent="0.25">
      <c r="D309"/>
      <c r="E309"/>
      <c r="F309"/>
    </row>
    <row r="310" spans="4:6" x14ac:dyDescent="0.25">
      <c r="D310"/>
      <c r="E310"/>
      <c r="F310"/>
    </row>
    <row r="311" spans="4:6" x14ac:dyDescent="0.25">
      <c r="D311"/>
      <c r="E311"/>
      <c r="F311"/>
    </row>
    <row r="312" spans="4:6" x14ac:dyDescent="0.25">
      <c r="D312"/>
      <c r="E312"/>
      <c r="F312"/>
    </row>
    <row r="313" spans="4:6" x14ac:dyDescent="0.25">
      <c r="D313"/>
      <c r="E313"/>
      <c r="F313"/>
    </row>
    <row r="314" spans="4:6" x14ac:dyDescent="0.25">
      <c r="D314"/>
      <c r="E314"/>
      <c r="F314"/>
    </row>
    <row r="315" spans="4:6" x14ac:dyDescent="0.25">
      <c r="D315"/>
      <c r="E315"/>
      <c r="F315"/>
    </row>
    <row r="316" spans="4:6" x14ac:dyDescent="0.25">
      <c r="D316"/>
      <c r="E316"/>
      <c r="F316"/>
    </row>
    <row r="317" spans="4:6" x14ac:dyDescent="0.25">
      <c r="D317"/>
      <c r="E317"/>
      <c r="F317"/>
    </row>
    <row r="318" spans="4:6" x14ac:dyDescent="0.25">
      <c r="D318"/>
      <c r="E318"/>
      <c r="F318"/>
    </row>
    <row r="319" spans="4:6" x14ac:dyDescent="0.25">
      <c r="D319"/>
      <c r="E319"/>
      <c r="F319"/>
    </row>
    <row r="320" spans="4:6" x14ac:dyDescent="0.25">
      <c r="D320"/>
      <c r="E320"/>
      <c r="F320"/>
    </row>
    <row r="321" spans="4:6" x14ac:dyDescent="0.25">
      <c r="D321"/>
      <c r="E321"/>
      <c r="F321"/>
    </row>
    <row r="322" spans="4:6" x14ac:dyDescent="0.25">
      <c r="D322"/>
      <c r="E322"/>
      <c r="F322"/>
    </row>
    <row r="323" spans="4:6" x14ac:dyDescent="0.25">
      <c r="D323"/>
      <c r="E323"/>
      <c r="F323"/>
    </row>
    <row r="324" spans="4:6" x14ac:dyDescent="0.25">
      <c r="D324"/>
      <c r="E324"/>
      <c r="F324"/>
    </row>
    <row r="325" spans="4:6" x14ac:dyDescent="0.25">
      <c r="D325"/>
      <c r="E325"/>
      <c r="F325"/>
    </row>
    <row r="326" spans="4:6" x14ac:dyDescent="0.25">
      <c r="D326"/>
      <c r="E326"/>
      <c r="F326"/>
    </row>
    <row r="327" spans="4:6" x14ac:dyDescent="0.25">
      <c r="D327"/>
      <c r="E327"/>
      <c r="F327"/>
    </row>
    <row r="328" spans="4:6" x14ac:dyDescent="0.25">
      <c r="D328"/>
      <c r="E328"/>
      <c r="F328"/>
    </row>
    <row r="329" spans="4:6" x14ac:dyDescent="0.25">
      <c r="D329"/>
      <c r="E329"/>
      <c r="F329"/>
    </row>
    <row r="330" spans="4:6" x14ac:dyDescent="0.25">
      <c r="D330"/>
      <c r="E330"/>
      <c r="F330"/>
    </row>
    <row r="331" spans="4:6" x14ac:dyDescent="0.25">
      <c r="D331"/>
      <c r="E331"/>
      <c r="F331"/>
    </row>
    <row r="332" spans="4:6" x14ac:dyDescent="0.25">
      <c r="D332"/>
      <c r="E332"/>
      <c r="F332"/>
    </row>
    <row r="333" spans="4:6" x14ac:dyDescent="0.25">
      <c r="D333"/>
      <c r="E333"/>
      <c r="F333"/>
    </row>
    <row r="334" spans="4:6" x14ac:dyDescent="0.25">
      <c r="D334"/>
      <c r="E334"/>
      <c r="F334"/>
    </row>
    <row r="335" spans="4:6" x14ac:dyDescent="0.25">
      <c r="D335"/>
      <c r="E335"/>
      <c r="F335"/>
    </row>
    <row r="336" spans="4:6" x14ac:dyDescent="0.25">
      <c r="D336"/>
      <c r="E336"/>
      <c r="F336"/>
    </row>
    <row r="337" spans="4:6" x14ac:dyDescent="0.25">
      <c r="D337"/>
      <c r="E337"/>
      <c r="F337"/>
    </row>
    <row r="338" spans="4:6" x14ac:dyDescent="0.25">
      <c r="D338"/>
      <c r="E338"/>
      <c r="F338"/>
    </row>
    <row r="339" spans="4:6" x14ac:dyDescent="0.25">
      <c r="D339"/>
      <c r="E339"/>
      <c r="F339"/>
    </row>
    <row r="340" spans="4:6" x14ac:dyDescent="0.25">
      <c r="D340"/>
      <c r="E340"/>
      <c r="F340"/>
    </row>
    <row r="341" spans="4:6" x14ac:dyDescent="0.25">
      <c r="D341"/>
      <c r="E341"/>
      <c r="F341"/>
    </row>
    <row r="342" spans="4:6" x14ac:dyDescent="0.25">
      <c r="D342"/>
      <c r="E342"/>
      <c r="F342"/>
    </row>
    <row r="343" spans="4:6" x14ac:dyDescent="0.25">
      <c r="D343"/>
      <c r="E343"/>
      <c r="F343"/>
    </row>
    <row r="344" spans="4:6" x14ac:dyDescent="0.25">
      <c r="D344"/>
      <c r="E344"/>
      <c r="F344"/>
    </row>
    <row r="345" spans="4:6" x14ac:dyDescent="0.25">
      <c r="D345"/>
      <c r="E345"/>
      <c r="F345"/>
    </row>
    <row r="346" spans="4:6" x14ac:dyDescent="0.25">
      <c r="D346"/>
      <c r="E346"/>
      <c r="F346"/>
    </row>
    <row r="347" spans="4:6" x14ac:dyDescent="0.25">
      <c r="D347"/>
      <c r="E347"/>
      <c r="F347"/>
    </row>
    <row r="348" spans="4:6" x14ac:dyDescent="0.25">
      <c r="D348"/>
      <c r="E348"/>
      <c r="F348"/>
    </row>
    <row r="349" spans="4:6" x14ac:dyDescent="0.25">
      <c r="D349"/>
      <c r="E349"/>
      <c r="F349"/>
    </row>
    <row r="350" spans="4:6" x14ac:dyDescent="0.25">
      <c r="D350"/>
      <c r="E350"/>
      <c r="F350"/>
    </row>
    <row r="351" spans="4:6" x14ac:dyDescent="0.25">
      <c r="D351"/>
      <c r="E351"/>
      <c r="F351"/>
    </row>
    <row r="352" spans="4:6" x14ac:dyDescent="0.25">
      <c r="D352"/>
      <c r="E352"/>
      <c r="F352"/>
    </row>
    <row r="353" spans="4:6" x14ac:dyDescent="0.25">
      <c r="D353"/>
      <c r="E353"/>
      <c r="F353"/>
    </row>
    <row r="354" spans="4:6" x14ac:dyDescent="0.25">
      <c r="D354"/>
      <c r="E354"/>
      <c r="F354"/>
    </row>
    <row r="355" spans="4:6" x14ac:dyDescent="0.25">
      <c r="D355"/>
      <c r="E355"/>
      <c r="F355"/>
    </row>
    <row r="356" spans="4:6" x14ac:dyDescent="0.25">
      <c r="D356"/>
      <c r="E356"/>
      <c r="F356"/>
    </row>
    <row r="357" spans="4:6" x14ac:dyDescent="0.25">
      <c r="D357"/>
      <c r="E357"/>
      <c r="F357"/>
    </row>
    <row r="358" spans="4:6" x14ac:dyDescent="0.25">
      <c r="D358"/>
      <c r="E358"/>
      <c r="F358"/>
    </row>
    <row r="359" spans="4:6" x14ac:dyDescent="0.25">
      <c r="D359"/>
      <c r="E359"/>
      <c r="F359"/>
    </row>
    <row r="360" spans="4:6" x14ac:dyDescent="0.25">
      <c r="D360"/>
      <c r="E360"/>
      <c r="F360"/>
    </row>
    <row r="361" spans="4:6" x14ac:dyDescent="0.25">
      <c r="D361"/>
      <c r="E361"/>
      <c r="F361"/>
    </row>
    <row r="362" spans="4:6" x14ac:dyDescent="0.25">
      <c r="D362"/>
      <c r="E362"/>
      <c r="F362"/>
    </row>
    <row r="363" spans="4:6" x14ac:dyDescent="0.25">
      <c r="D363"/>
      <c r="E363"/>
      <c r="F363"/>
    </row>
    <row r="364" spans="4:6" x14ac:dyDescent="0.25">
      <c r="D364"/>
      <c r="E364"/>
      <c r="F364"/>
    </row>
    <row r="365" spans="4:6" x14ac:dyDescent="0.25">
      <c r="D365"/>
      <c r="E365"/>
      <c r="F365"/>
    </row>
    <row r="366" spans="4:6" x14ac:dyDescent="0.25">
      <c r="D366"/>
      <c r="E366"/>
      <c r="F366"/>
    </row>
    <row r="367" spans="4:6" x14ac:dyDescent="0.25">
      <c r="D367"/>
      <c r="E367"/>
      <c r="F367"/>
    </row>
    <row r="368" spans="4:6" x14ac:dyDescent="0.25">
      <c r="D368"/>
      <c r="E368"/>
      <c r="F368"/>
    </row>
    <row r="369" spans="4:6" x14ac:dyDescent="0.25">
      <c r="D369"/>
      <c r="E369"/>
      <c r="F369"/>
    </row>
    <row r="370" spans="4:6" x14ac:dyDescent="0.25">
      <c r="D370"/>
      <c r="E370"/>
      <c r="F370"/>
    </row>
    <row r="371" spans="4:6" x14ac:dyDescent="0.25">
      <c r="D371"/>
      <c r="E371"/>
      <c r="F371"/>
    </row>
    <row r="372" spans="4:6" x14ac:dyDescent="0.25">
      <c r="D372"/>
      <c r="E372"/>
      <c r="F372"/>
    </row>
    <row r="373" spans="4:6" x14ac:dyDescent="0.25">
      <c r="D373"/>
      <c r="E373"/>
      <c r="F373"/>
    </row>
    <row r="374" spans="4:6" x14ac:dyDescent="0.25">
      <c r="D374"/>
      <c r="E374"/>
      <c r="F374"/>
    </row>
    <row r="375" spans="4:6" x14ac:dyDescent="0.25">
      <c r="D375"/>
      <c r="E375"/>
      <c r="F375"/>
    </row>
    <row r="376" spans="4:6" x14ac:dyDescent="0.25">
      <c r="D376"/>
      <c r="E376"/>
      <c r="F376"/>
    </row>
    <row r="377" spans="4:6" x14ac:dyDescent="0.25">
      <c r="D377"/>
      <c r="E377"/>
      <c r="F377"/>
    </row>
    <row r="378" spans="4:6" x14ac:dyDescent="0.25">
      <c r="D378"/>
      <c r="E378"/>
      <c r="F378"/>
    </row>
    <row r="379" spans="4:6" x14ac:dyDescent="0.25">
      <c r="D379"/>
      <c r="E379"/>
      <c r="F379"/>
    </row>
    <row r="380" spans="4:6" x14ac:dyDescent="0.25">
      <c r="D380"/>
      <c r="E380"/>
      <c r="F380"/>
    </row>
    <row r="381" spans="4:6" x14ac:dyDescent="0.25">
      <c r="D381"/>
      <c r="E381"/>
      <c r="F381"/>
    </row>
    <row r="382" spans="4:6" x14ac:dyDescent="0.25">
      <c r="D382"/>
      <c r="E382"/>
      <c r="F382"/>
    </row>
    <row r="383" spans="4:6" x14ac:dyDescent="0.25">
      <c r="D383"/>
      <c r="E383"/>
      <c r="F383"/>
    </row>
    <row r="384" spans="4:6" x14ac:dyDescent="0.25">
      <c r="D384"/>
      <c r="E384"/>
      <c r="F384"/>
    </row>
    <row r="385" spans="4:6" x14ac:dyDescent="0.25">
      <c r="D385"/>
      <c r="E385"/>
      <c r="F385"/>
    </row>
    <row r="386" spans="4:6" x14ac:dyDescent="0.25">
      <c r="D386"/>
      <c r="E386"/>
      <c r="F386"/>
    </row>
    <row r="387" spans="4:6" x14ac:dyDescent="0.25">
      <c r="D387"/>
      <c r="E387"/>
      <c r="F387"/>
    </row>
    <row r="388" spans="4:6" x14ac:dyDescent="0.25">
      <c r="D388"/>
      <c r="E388"/>
      <c r="F388"/>
    </row>
    <row r="389" spans="4:6" x14ac:dyDescent="0.25">
      <c r="D389"/>
      <c r="E389"/>
      <c r="F389"/>
    </row>
    <row r="390" spans="4:6" x14ac:dyDescent="0.25">
      <c r="D390"/>
      <c r="E390"/>
      <c r="F390"/>
    </row>
    <row r="391" spans="4:6" x14ac:dyDescent="0.25">
      <c r="D391"/>
      <c r="E391"/>
      <c r="F391"/>
    </row>
    <row r="392" spans="4:6" x14ac:dyDescent="0.25">
      <c r="D392"/>
      <c r="E392"/>
      <c r="F392"/>
    </row>
    <row r="393" spans="4:6" x14ac:dyDescent="0.25">
      <c r="D393"/>
      <c r="E393"/>
      <c r="F393"/>
    </row>
    <row r="394" spans="4:6" x14ac:dyDescent="0.25">
      <c r="D394"/>
      <c r="E394"/>
      <c r="F394"/>
    </row>
    <row r="395" spans="4:6" x14ac:dyDescent="0.25">
      <c r="D395"/>
      <c r="E395"/>
      <c r="F395"/>
    </row>
    <row r="396" spans="4:6" x14ac:dyDescent="0.25">
      <c r="D396"/>
      <c r="E396"/>
      <c r="F396"/>
    </row>
    <row r="397" spans="4:6" x14ac:dyDescent="0.25">
      <c r="D397"/>
      <c r="E397"/>
      <c r="F397"/>
    </row>
    <row r="398" spans="4:6" x14ac:dyDescent="0.25">
      <c r="D398"/>
      <c r="E398"/>
      <c r="F398"/>
    </row>
    <row r="399" spans="4:6" x14ac:dyDescent="0.25">
      <c r="D399"/>
      <c r="E399"/>
      <c r="F399"/>
    </row>
    <row r="400" spans="4:6" x14ac:dyDescent="0.25">
      <c r="D400"/>
      <c r="E400"/>
      <c r="F400"/>
    </row>
    <row r="401" spans="4:6" x14ac:dyDescent="0.25">
      <c r="D401"/>
      <c r="E401"/>
      <c r="F401"/>
    </row>
    <row r="402" spans="4:6" x14ac:dyDescent="0.25">
      <c r="D402"/>
      <c r="E402"/>
      <c r="F402"/>
    </row>
    <row r="403" spans="4:6" x14ac:dyDescent="0.25">
      <c r="D403"/>
      <c r="E403"/>
      <c r="F403"/>
    </row>
    <row r="404" spans="4:6" x14ac:dyDescent="0.25">
      <c r="D404"/>
      <c r="E404"/>
      <c r="F404"/>
    </row>
    <row r="405" spans="4:6" x14ac:dyDescent="0.25">
      <c r="D405"/>
      <c r="E405"/>
      <c r="F405"/>
    </row>
    <row r="406" spans="4:6" x14ac:dyDescent="0.25">
      <c r="D406"/>
      <c r="E406"/>
      <c r="F406"/>
    </row>
    <row r="407" spans="4:6" x14ac:dyDescent="0.25">
      <c r="D407"/>
      <c r="E407"/>
      <c r="F407"/>
    </row>
    <row r="408" spans="4:6" x14ac:dyDescent="0.25">
      <c r="D408"/>
      <c r="E408"/>
      <c r="F408"/>
    </row>
    <row r="409" spans="4:6" x14ac:dyDescent="0.25">
      <c r="D409"/>
      <c r="E409"/>
      <c r="F409"/>
    </row>
    <row r="410" spans="4:6" x14ac:dyDescent="0.25">
      <c r="D410"/>
      <c r="E410"/>
      <c r="F410"/>
    </row>
    <row r="411" spans="4:6" x14ac:dyDescent="0.25">
      <c r="D411"/>
      <c r="E411"/>
      <c r="F411"/>
    </row>
    <row r="412" spans="4:6" x14ac:dyDescent="0.25">
      <c r="D412"/>
      <c r="E412"/>
      <c r="F412"/>
    </row>
    <row r="413" spans="4:6" x14ac:dyDescent="0.25">
      <c r="D413"/>
      <c r="E413"/>
      <c r="F413"/>
    </row>
    <row r="414" spans="4:6" x14ac:dyDescent="0.25">
      <c r="D414"/>
      <c r="E414"/>
      <c r="F414"/>
    </row>
    <row r="415" spans="4:6" x14ac:dyDescent="0.25">
      <c r="D415"/>
      <c r="E415"/>
      <c r="F415"/>
    </row>
    <row r="416" spans="4:6" x14ac:dyDescent="0.25">
      <c r="D416"/>
      <c r="E416"/>
      <c r="F416"/>
    </row>
    <row r="417" spans="4:6" x14ac:dyDescent="0.25">
      <c r="D417"/>
      <c r="E417"/>
      <c r="F417"/>
    </row>
    <row r="418" spans="4:6" x14ac:dyDescent="0.25">
      <c r="D418"/>
      <c r="E418"/>
      <c r="F418"/>
    </row>
    <row r="419" spans="4:6" x14ac:dyDescent="0.25">
      <c r="D419"/>
      <c r="E419"/>
      <c r="F419"/>
    </row>
    <row r="420" spans="4:6" x14ac:dyDescent="0.25">
      <c r="D420"/>
      <c r="E420"/>
      <c r="F420"/>
    </row>
    <row r="421" spans="4:6" x14ac:dyDescent="0.25">
      <c r="D421"/>
      <c r="E421"/>
      <c r="F421"/>
    </row>
    <row r="422" spans="4:6" x14ac:dyDescent="0.25">
      <c r="D422"/>
      <c r="E422"/>
      <c r="F422"/>
    </row>
    <row r="423" spans="4:6" x14ac:dyDescent="0.25">
      <c r="D423"/>
      <c r="E423"/>
      <c r="F423"/>
    </row>
    <row r="424" spans="4:6" x14ac:dyDescent="0.25">
      <c r="D424"/>
      <c r="E424"/>
      <c r="F424"/>
    </row>
    <row r="425" spans="4:6" x14ac:dyDescent="0.25">
      <c r="D425"/>
      <c r="E425"/>
      <c r="F425"/>
    </row>
    <row r="426" spans="4:6" x14ac:dyDescent="0.25">
      <c r="D426"/>
      <c r="E426"/>
      <c r="F426"/>
    </row>
    <row r="427" spans="4:6" x14ac:dyDescent="0.25">
      <c r="D427"/>
      <c r="E427"/>
      <c r="F427"/>
    </row>
    <row r="428" spans="4:6" x14ac:dyDescent="0.25">
      <c r="D428"/>
      <c r="E428"/>
      <c r="F428"/>
    </row>
    <row r="429" spans="4:6" x14ac:dyDescent="0.25">
      <c r="D429"/>
      <c r="E429"/>
      <c r="F429"/>
    </row>
    <row r="430" spans="4:6" x14ac:dyDescent="0.25">
      <c r="D430"/>
      <c r="E430"/>
      <c r="F430"/>
    </row>
    <row r="431" spans="4:6" x14ac:dyDescent="0.25">
      <c r="D431"/>
      <c r="E431"/>
      <c r="F431"/>
    </row>
    <row r="432" spans="4:6" x14ac:dyDescent="0.25">
      <c r="D432"/>
      <c r="E432"/>
      <c r="F432"/>
    </row>
    <row r="433" spans="4:6" x14ac:dyDescent="0.25">
      <c r="D433"/>
      <c r="E433"/>
      <c r="F433"/>
    </row>
    <row r="434" spans="4:6" x14ac:dyDescent="0.25">
      <c r="D434"/>
      <c r="E434"/>
      <c r="F434"/>
    </row>
    <row r="435" spans="4:6" x14ac:dyDescent="0.25">
      <c r="D435"/>
      <c r="E435"/>
      <c r="F435"/>
    </row>
    <row r="436" spans="4:6" x14ac:dyDescent="0.25">
      <c r="D436"/>
      <c r="E436"/>
      <c r="F436"/>
    </row>
    <row r="437" spans="4:6" x14ac:dyDescent="0.25">
      <c r="D437"/>
      <c r="E437"/>
      <c r="F437"/>
    </row>
    <row r="438" spans="4:6" x14ac:dyDescent="0.25">
      <c r="D438"/>
      <c r="E438"/>
      <c r="F438"/>
    </row>
    <row r="439" spans="4:6" x14ac:dyDescent="0.25">
      <c r="D439"/>
      <c r="E439"/>
      <c r="F439"/>
    </row>
    <row r="440" spans="4:6" x14ac:dyDescent="0.25">
      <c r="D440"/>
      <c r="E440"/>
      <c r="F440"/>
    </row>
    <row r="441" spans="4:6" x14ac:dyDescent="0.25">
      <c r="D441"/>
      <c r="E441"/>
      <c r="F441"/>
    </row>
    <row r="442" spans="4:6" x14ac:dyDescent="0.25">
      <c r="D442"/>
      <c r="E442"/>
      <c r="F442"/>
    </row>
    <row r="443" spans="4:6" x14ac:dyDescent="0.25">
      <c r="D443"/>
      <c r="E443"/>
      <c r="F443"/>
    </row>
    <row r="444" spans="4:6" x14ac:dyDescent="0.25">
      <c r="D444"/>
      <c r="E444"/>
      <c r="F444"/>
    </row>
    <row r="445" spans="4:6" x14ac:dyDescent="0.25">
      <c r="D445"/>
      <c r="E445"/>
      <c r="F445"/>
    </row>
    <row r="446" spans="4:6" x14ac:dyDescent="0.25">
      <c r="D446"/>
      <c r="E446"/>
      <c r="F446"/>
    </row>
    <row r="447" spans="4:6" x14ac:dyDescent="0.25">
      <c r="D447"/>
      <c r="E447"/>
      <c r="F447"/>
    </row>
    <row r="448" spans="4:6" x14ac:dyDescent="0.25">
      <c r="D448"/>
      <c r="E448"/>
      <c r="F448"/>
    </row>
    <row r="449" spans="4:6" x14ac:dyDescent="0.25">
      <c r="D449"/>
      <c r="E449"/>
      <c r="F449"/>
    </row>
    <row r="450" spans="4:6" x14ac:dyDescent="0.25">
      <c r="D450"/>
      <c r="E450"/>
      <c r="F450"/>
    </row>
    <row r="451" spans="4:6" x14ac:dyDescent="0.25">
      <c r="D451"/>
      <c r="E451"/>
      <c r="F451"/>
    </row>
    <row r="452" spans="4:6" x14ac:dyDescent="0.25">
      <c r="D452"/>
      <c r="E452"/>
      <c r="F452"/>
    </row>
    <row r="453" spans="4:6" x14ac:dyDescent="0.25">
      <c r="D453"/>
      <c r="E453"/>
      <c r="F453"/>
    </row>
    <row r="454" spans="4:6" x14ac:dyDescent="0.25">
      <c r="D454"/>
      <c r="E454"/>
      <c r="F454"/>
    </row>
    <row r="455" spans="4:6" x14ac:dyDescent="0.25">
      <c r="D455"/>
      <c r="E455"/>
      <c r="F455"/>
    </row>
    <row r="456" spans="4:6" x14ac:dyDescent="0.25">
      <c r="D456"/>
      <c r="E456"/>
      <c r="F456"/>
    </row>
    <row r="457" spans="4:6" x14ac:dyDescent="0.25">
      <c r="D457"/>
      <c r="E457"/>
      <c r="F457"/>
    </row>
    <row r="458" spans="4:6" x14ac:dyDescent="0.25">
      <c r="D458"/>
      <c r="E458"/>
      <c r="F458"/>
    </row>
    <row r="459" spans="4:6" x14ac:dyDescent="0.25">
      <c r="D459"/>
      <c r="E459"/>
      <c r="F459"/>
    </row>
    <row r="460" spans="4:6" x14ac:dyDescent="0.25">
      <c r="D460"/>
      <c r="E460"/>
      <c r="F460"/>
    </row>
    <row r="461" spans="4:6" x14ac:dyDescent="0.25">
      <c r="D461"/>
      <c r="E461"/>
      <c r="F461"/>
    </row>
    <row r="462" spans="4:6" x14ac:dyDescent="0.25">
      <c r="D462"/>
      <c r="E462"/>
      <c r="F462"/>
    </row>
    <row r="463" spans="4:6" x14ac:dyDescent="0.25">
      <c r="D463"/>
      <c r="E463"/>
      <c r="F463"/>
    </row>
    <row r="464" spans="4:6" x14ac:dyDescent="0.25">
      <c r="D464"/>
      <c r="E464"/>
      <c r="F464"/>
    </row>
    <row r="465" spans="4:6" x14ac:dyDescent="0.25">
      <c r="D465"/>
      <c r="E465"/>
      <c r="F465"/>
    </row>
    <row r="466" spans="4:6" x14ac:dyDescent="0.25">
      <c r="D466"/>
      <c r="E466"/>
      <c r="F466"/>
    </row>
    <row r="467" spans="4:6" x14ac:dyDescent="0.25">
      <c r="D467"/>
      <c r="E467"/>
      <c r="F467"/>
    </row>
    <row r="468" spans="4:6" x14ac:dyDescent="0.25">
      <c r="D468"/>
      <c r="E468"/>
      <c r="F468"/>
    </row>
    <row r="469" spans="4:6" x14ac:dyDescent="0.25">
      <c r="D469"/>
      <c r="E469"/>
      <c r="F469"/>
    </row>
    <row r="470" spans="4:6" x14ac:dyDescent="0.25">
      <c r="D470"/>
      <c r="E470"/>
      <c r="F470"/>
    </row>
    <row r="471" spans="4:6" x14ac:dyDescent="0.25">
      <c r="D471"/>
      <c r="E471"/>
      <c r="F471"/>
    </row>
    <row r="472" spans="4:6" x14ac:dyDescent="0.25">
      <c r="D472"/>
      <c r="E472"/>
      <c r="F472"/>
    </row>
    <row r="473" spans="4:6" x14ac:dyDescent="0.25">
      <c r="D473"/>
      <c r="E473"/>
      <c r="F473"/>
    </row>
    <row r="474" spans="4:6" x14ac:dyDescent="0.25">
      <c r="D474"/>
      <c r="E474"/>
      <c r="F474"/>
    </row>
    <row r="475" spans="4:6" x14ac:dyDescent="0.25">
      <c r="D475"/>
      <c r="E475"/>
      <c r="F475"/>
    </row>
    <row r="476" spans="4:6" x14ac:dyDescent="0.25">
      <c r="D476"/>
      <c r="E476"/>
      <c r="F476"/>
    </row>
    <row r="477" spans="4:6" x14ac:dyDescent="0.25">
      <c r="D477"/>
      <c r="E477"/>
      <c r="F477"/>
    </row>
    <row r="478" spans="4:6" x14ac:dyDescent="0.25">
      <c r="D478"/>
      <c r="E478"/>
      <c r="F478"/>
    </row>
    <row r="479" spans="4:6" x14ac:dyDescent="0.25">
      <c r="D479"/>
      <c r="E479"/>
      <c r="F479"/>
    </row>
    <row r="480" spans="4:6" x14ac:dyDescent="0.25">
      <c r="D480"/>
      <c r="E480"/>
      <c r="F480"/>
    </row>
    <row r="481" spans="4:6" x14ac:dyDescent="0.25">
      <c r="D481"/>
      <c r="E481"/>
      <c r="F481"/>
    </row>
    <row r="482" spans="4:6" x14ac:dyDescent="0.25">
      <c r="D482"/>
      <c r="E482"/>
      <c r="F482"/>
    </row>
    <row r="483" spans="4:6" x14ac:dyDescent="0.25">
      <c r="D483"/>
      <c r="E483"/>
      <c r="F483"/>
    </row>
    <row r="484" spans="4:6" x14ac:dyDescent="0.25">
      <c r="D484"/>
      <c r="E484"/>
      <c r="F484"/>
    </row>
    <row r="485" spans="4:6" x14ac:dyDescent="0.25">
      <c r="D485"/>
      <c r="E485"/>
      <c r="F485"/>
    </row>
    <row r="486" spans="4:6" x14ac:dyDescent="0.25">
      <c r="D486"/>
      <c r="E486"/>
      <c r="F486"/>
    </row>
    <row r="487" spans="4:6" x14ac:dyDescent="0.25">
      <c r="D487"/>
      <c r="E487"/>
      <c r="F487"/>
    </row>
    <row r="488" spans="4:6" x14ac:dyDescent="0.25">
      <c r="D488"/>
      <c r="E488"/>
      <c r="F488"/>
    </row>
    <row r="489" spans="4:6" x14ac:dyDescent="0.25">
      <c r="D489"/>
      <c r="E489"/>
      <c r="F489"/>
    </row>
    <row r="490" spans="4:6" x14ac:dyDescent="0.25">
      <c r="D490"/>
      <c r="E490"/>
      <c r="F490"/>
    </row>
    <row r="491" spans="4:6" x14ac:dyDescent="0.25">
      <c r="D491"/>
      <c r="E491"/>
      <c r="F491"/>
    </row>
    <row r="492" spans="4:6" x14ac:dyDescent="0.25">
      <c r="D492"/>
      <c r="E492"/>
      <c r="F492"/>
    </row>
    <row r="493" spans="4:6" x14ac:dyDescent="0.25">
      <c r="D493"/>
      <c r="E493"/>
      <c r="F493"/>
    </row>
    <row r="494" spans="4:6" x14ac:dyDescent="0.25">
      <c r="D494"/>
      <c r="E494"/>
      <c r="F494"/>
    </row>
    <row r="495" spans="4:6" x14ac:dyDescent="0.25">
      <c r="D495"/>
      <c r="E495"/>
      <c r="F495"/>
    </row>
    <row r="496" spans="4:6" x14ac:dyDescent="0.25">
      <c r="D496"/>
      <c r="E496"/>
      <c r="F496"/>
    </row>
    <row r="497" spans="4:6" x14ac:dyDescent="0.25">
      <c r="D497"/>
      <c r="E497"/>
      <c r="F497"/>
    </row>
    <row r="498" spans="4:6" x14ac:dyDescent="0.25">
      <c r="D498"/>
      <c r="E498"/>
      <c r="F498"/>
    </row>
    <row r="499" spans="4:6" x14ac:dyDescent="0.25">
      <c r="D499"/>
      <c r="E499"/>
      <c r="F499"/>
    </row>
    <row r="500" spans="4:6" x14ac:dyDescent="0.25">
      <c r="D500"/>
      <c r="E500"/>
      <c r="F500"/>
    </row>
    <row r="501" spans="4:6" x14ac:dyDescent="0.25">
      <c r="D501"/>
      <c r="E501"/>
      <c r="F501"/>
    </row>
    <row r="502" spans="4:6" x14ac:dyDescent="0.25">
      <c r="D502"/>
      <c r="E502"/>
      <c r="F502"/>
    </row>
    <row r="503" spans="4:6" x14ac:dyDescent="0.25">
      <c r="D503"/>
      <c r="E503"/>
      <c r="F503"/>
    </row>
    <row r="504" spans="4:6" x14ac:dyDescent="0.25">
      <c r="D504"/>
      <c r="E504"/>
      <c r="F504"/>
    </row>
    <row r="505" spans="4:6" x14ac:dyDescent="0.25">
      <c r="D505"/>
      <c r="E505"/>
      <c r="F505"/>
    </row>
    <row r="506" spans="4:6" x14ac:dyDescent="0.25">
      <c r="D506"/>
      <c r="E506"/>
      <c r="F506"/>
    </row>
    <row r="507" spans="4:6" x14ac:dyDescent="0.25">
      <c r="D507"/>
      <c r="E507"/>
      <c r="F507"/>
    </row>
    <row r="508" spans="4:6" x14ac:dyDescent="0.25">
      <c r="D508"/>
      <c r="E508"/>
      <c r="F508"/>
    </row>
    <row r="509" spans="4:6" x14ac:dyDescent="0.25">
      <c r="D509"/>
      <c r="E509"/>
      <c r="F509"/>
    </row>
    <row r="510" spans="4:6" x14ac:dyDescent="0.25">
      <c r="D510"/>
      <c r="E510"/>
      <c r="F510"/>
    </row>
    <row r="511" spans="4:6" x14ac:dyDescent="0.25">
      <c r="D511"/>
      <c r="E511"/>
      <c r="F511"/>
    </row>
    <row r="512" spans="4:6" x14ac:dyDescent="0.25">
      <c r="D512"/>
      <c r="E512"/>
      <c r="F512"/>
    </row>
    <row r="513" spans="4:6" x14ac:dyDescent="0.25">
      <c r="D513"/>
      <c r="E513"/>
      <c r="F513"/>
    </row>
    <row r="514" spans="4:6" x14ac:dyDescent="0.25">
      <c r="D514"/>
      <c r="E514"/>
      <c r="F514"/>
    </row>
    <row r="515" spans="4:6" x14ac:dyDescent="0.25">
      <c r="D515"/>
      <c r="E515"/>
      <c r="F515"/>
    </row>
    <row r="516" spans="4:6" x14ac:dyDescent="0.25">
      <c r="D516"/>
      <c r="E516"/>
      <c r="F516"/>
    </row>
    <row r="517" spans="4:6" x14ac:dyDescent="0.25">
      <c r="D517"/>
      <c r="E517"/>
      <c r="F517"/>
    </row>
    <row r="518" spans="4:6" x14ac:dyDescent="0.25">
      <c r="D518"/>
      <c r="E518"/>
      <c r="F518"/>
    </row>
    <row r="519" spans="4:6" x14ac:dyDescent="0.25">
      <c r="D519"/>
      <c r="E519"/>
      <c r="F519"/>
    </row>
    <row r="520" spans="4:6" x14ac:dyDescent="0.25">
      <c r="D520"/>
      <c r="E520"/>
      <c r="F520"/>
    </row>
    <row r="521" spans="4:6" x14ac:dyDescent="0.25">
      <c r="D521"/>
      <c r="E521"/>
      <c r="F521"/>
    </row>
    <row r="522" spans="4:6" x14ac:dyDescent="0.25">
      <c r="D522"/>
      <c r="E522"/>
      <c r="F522"/>
    </row>
    <row r="523" spans="4:6" x14ac:dyDescent="0.25">
      <c r="D523"/>
      <c r="E523"/>
      <c r="F523"/>
    </row>
    <row r="524" spans="4:6" x14ac:dyDescent="0.25">
      <c r="D524"/>
      <c r="E524"/>
      <c r="F524"/>
    </row>
    <row r="525" spans="4:6" x14ac:dyDescent="0.25">
      <c r="D525"/>
      <c r="E525"/>
      <c r="F525"/>
    </row>
    <row r="526" spans="4:6" x14ac:dyDescent="0.25">
      <c r="D526"/>
      <c r="E526"/>
      <c r="F526"/>
    </row>
    <row r="527" spans="4:6" x14ac:dyDescent="0.25">
      <c r="D527"/>
      <c r="E527"/>
      <c r="F527"/>
    </row>
    <row r="528" spans="4:6" x14ac:dyDescent="0.25">
      <c r="D528"/>
      <c r="E528"/>
      <c r="F528"/>
    </row>
    <row r="529" spans="4:6" x14ac:dyDescent="0.25">
      <c r="D529"/>
      <c r="E529"/>
      <c r="F529"/>
    </row>
    <row r="530" spans="4:6" x14ac:dyDescent="0.25">
      <c r="D530"/>
      <c r="E530"/>
      <c r="F530"/>
    </row>
    <row r="531" spans="4:6" x14ac:dyDescent="0.25">
      <c r="D531"/>
      <c r="E531"/>
      <c r="F531"/>
    </row>
    <row r="532" spans="4:6" x14ac:dyDescent="0.25">
      <c r="D532"/>
      <c r="E532"/>
      <c r="F532"/>
    </row>
    <row r="533" spans="4:6" x14ac:dyDescent="0.25">
      <c r="D533"/>
      <c r="E533"/>
      <c r="F533"/>
    </row>
    <row r="534" spans="4:6" x14ac:dyDescent="0.25">
      <c r="D534"/>
      <c r="E534"/>
      <c r="F534"/>
    </row>
    <row r="535" spans="4:6" x14ac:dyDescent="0.25">
      <c r="D535"/>
      <c r="E535"/>
      <c r="F535"/>
    </row>
    <row r="536" spans="4:6" x14ac:dyDescent="0.25">
      <c r="D536"/>
      <c r="E536"/>
      <c r="F536"/>
    </row>
    <row r="537" spans="4:6" x14ac:dyDescent="0.25">
      <c r="D537"/>
      <c r="E537"/>
      <c r="F537"/>
    </row>
    <row r="538" spans="4:6" x14ac:dyDescent="0.25">
      <c r="D538"/>
      <c r="E538"/>
      <c r="F538"/>
    </row>
    <row r="539" spans="4:6" x14ac:dyDescent="0.25">
      <c r="D539"/>
      <c r="E539"/>
      <c r="F539"/>
    </row>
    <row r="540" spans="4:6" x14ac:dyDescent="0.25">
      <c r="D540"/>
      <c r="E540"/>
      <c r="F540"/>
    </row>
    <row r="541" spans="4:6" x14ac:dyDescent="0.25">
      <c r="D541"/>
      <c r="E541"/>
      <c r="F541"/>
    </row>
    <row r="542" spans="4:6" x14ac:dyDescent="0.25">
      <c r="D542"/>
      <c r="E542"/>
      <c r="F542"/>
    </row>
    <row r="543" spans="4:6" x14ac:dyDescent="0.25">
      <c r="D543"/>
      <c r="E543"/>
      <c r="F543"/>
    </row>
    <row r="544" spans="4:6" x14ac:dyDescent="0.25">
      <c r="D544"/>
      <c r="E544"/>
      <c r="F544"/>
    </row>
    <row r="545" spans="4:6" x14ac:dyDescent="0.25">
      <c r="D545"/>
      <c r="E545"/>
      <c r="F545"/>
    </row>
    <row r="546" spans="4:6" x14ac:dyDescent="0.25">
      <c r="D546"/>
      <c r="E546"/>
      <c r="F546"/>
    </row>
    <row r="547" spans="4:6" x14ac:dyDescent="0.25">
      <c r="D547"/>
      <c r="E547"/>
      <c r="F547"/>
    </row>
    <row r="548" spans="4:6" x14ac:dyDescent="0.25">
      <c r="D548"/>
      <c r="E548"/>
      <c r="F548"/>
    </row>
    <row r="549" spans="4:6" x14ac:dyDescent="0.25">
      <c r="D549"/>
      <c r="E549"/>
      <c r="F549"/>
    </row>
    <row r="550" spans="4:6" x14ac:dyDescent="0.25">
      <c r="D550"/>
      <c r="E550"/>
      <c r="F550"/>
    </row>
    <row r="551" spans="4:6" x14ac:dyDescent="0.25">
      <c r="D551"/>
      <c r="E551"/>
      <c r="F551"/>
    </row>
    <row r="552" spans="4:6" x14ac:dyDescent="0.25">
      <c r="D552"/>
      <c r="E552"/>
      <c r="F552"/>
    </row>
    <row r="553" spans="4:6" x14ac:dyDescent="0.25">
      <c r="D553"/>
      <c r="E553"/>
      <c r="F553"/>
    </row>
    <row r="554" spans="4:6" x14ac:dyDescent="0.25">
      <c r="D554"/>
      <c r="E554"/>
      <c r="F554"/>
    </row>
    <row r="555" spans="4:6" x14ac:dyDescent="0.25">
      <c r="D555"/>
      <c r="E555"/>
      <c r="F555"/>
    </row>
    <row r="556" spans="4:6" x14ac:dyDescent="0.25">
      <c r="D556"/>
      <c r="E556"/>
      <c r="F556"/>
    </row>
    <row r="557" spans="4:6" x14ac:dyDescent="0.25">
      <c r="D557"/>
      <c r="E557"/>
      <c r="F557"/>
    </row>
    <row r="558" spans="4:6" x14ac:dyDescent="0.25">
      <c r="D558"/>
      <c r="E558"/>
      <c r="F558"/>
    </row>
    <row r="559" spans="4:6" x14ac:dyDescent="0.25">
      <c r="D559"/>
      <c r="E559"/>
      <c r="F559"/>
    </row>
    <row r="560" spans="4:6" x14ac:dyDescent="0.25">
      <c r="D560"/>
      <c r="E560"/>
      <c r="F560"/>
    </row>
    <row r="561" spans="4:6" x14ac:dyDescent="0.25">
      <c r="D561"/>
      <c r="E561"/>
      <c r="F561"/>
    </row>
    <row r="562" spans="4:6" x14ac:dyDescent="0.25">
      <c r="D562"/>
      <c r="E562"/>
      <c r="F562"/>
    </row>
    <row r="563" spans="4:6" x14ac:dyDescent="0.25">
      <c r="D563"/>
      <c r="E563"/>
      <c r="F563"/>
    </row>
    <row r="564" spans="4:6" x14ac:dyDescent="0.25">
      <c r="D564"/>
      <c r="E564"/>
      <c r="F564"/>
    </row>
    <row r="565" spans="4:6" x14ac:dyDescent="0.25">
      <c r="D565"/>
      <c r="E565"/>
      <c r="F565"/>
    </row>
    <row r="566" spans="4:6" x14ac:dyDescent="0.25">
      <c r="D566"/>
      <c r="E566"/>
      <c r="F566"/>
    </row>
    <row r="567" spans="4:6" x14ac:dyDescent="0.25">
      <c r="D567"/>
      <c r="E567"/>
      <c r="F567"/>
    </row>
    <row r="568" spans="4:6" x14ac:dyDescent="0.25">
      <c r="D568"/>
      <c r="E568"/>
      <c r="F568"/>
    </row>
    <row r="569" spans="4:6" x14ac:dyDescent="0.25">
      <c r="D569"/>
      <c r="E569"/>
      <c r="F569"/>
    </row>
    <row r="570" spans="4:6" x14ac:dyDescent="0.25">
      <c r="D570"/>
      <c r="E570"/>
      <c r="F570"/>
    </row>
    <row r="571" spans="4:6" x14ac:dyDescent="0.25">
      <c r="D571"/>
      <c r="E571"/>
      <c r="F571"/>
    </row>
    <row r="572" spans="4:6" x14ac:dyDescent="0.25">
      <c r="D572"/>
      <c r="E572"/>
      <c r="F572"/>
    </row>
    <row r="573" spans="4:6" x14ac:dyDescent="0.25">
      <c r="D573"/>
      <c r="E573"/>
      <c r="F573"/>
    </row>
    <row r="574" spans="4:6" x14ac:dyDescent="0.25">
      <c r="D574"/>
      <c r="E574"/>
      <c r="F574"/>
    </row>
    <row r="575" spans="4:6" x14ac:dyDescent="0.25">
      <c r="D575"/>
      <c r="E575"/>
      <c r="F575"/>
    </row>
    <row r="576" spans="4:6" x14ac:dyDescent="0.25">
      <c r="D576"/>
      <c r="E576"/>
      <c r="F576"/>
    </row>
    <row r="577" spans="4:6" x14ac:dyDescent="0.25">
      <c r="D577"/>
      <c r="E577"/>
      <c r="F577"/>
    </row>
    <row r="578" spans="4:6" x14ac:dyDescent="0.25">
      <c r="D578"/>
      <c r="E578"/>
      <c r="F578"/>
    </row>
    <row r="579" spans="4:6" x14ac:dyDescent="0.25">
      <c r="D579"/>
      <c r="E579"/>
      <c r="F579"/>
    </row>
    <row r="580" spans="4:6" x14ac:dyDescent="0.25">
      <c r="D580"/>
      <c r="E580"/>
      <c r="F580"/>
    </row>
    <row r="581" spans="4:6" x14ac:dyDescent="0.25">
      <c r="D581"/>
      <c r="E581"/>
      <c r="F581"/>
    </row>
    <row r="582" spans="4:6" x14ac:dyDescent="0.25">
      <c r="D582"/>
      <c r="E582"/>
      <c r="F582"/>
    </row>
    <row r="583" spans="4:6" x14ac:dyDescent="0.25">
      <c r="D583"/>
      <c r="E583"/>
      <c r="F583"/>
    </row>
    <row r="584" spans="4:6" x14ac:dyDescent="0.25">
      <c r="D584"/>
      <c r="E584"/>
      <c r="F584"/>
    </row>
    <row r="585" spans="4:6" x14ac:dyDescent="0.25">
      <c r="D585"/>
      <c r="E585"/>
      <c r="F585"/>
    </row>
    <row r="586" spans="4:6" x14ac:dyDescent="0.25">
      <c r="D586"/>
      <c r="E586"/>
      <c r="F586"/>
    </row>
    <row r="587" spans="4:6" x14ac:dyDescent="0.25">
      <c r="D587"/>
      <c r="E587"/>
      <c r="F587"/>
    </row>
    <row r="588" spans="4:6" x14ac:dyDescent="0.25">
      <c r="D588"/>
      <c r="E588"/>
      <c r="F588"/>
    </row>
    <row r="589" spans="4:6" x14ac:dyDescent="0.25">
      <c r="D589"/>
      <c r="E589"/>
      <c r="F589"/>
    </row>
    <row r="590" spans="4:6" x14ac:dyDescent="0.25">
      <c r="D590"/>
      <c r="E590"/>
      <c r="F590"/>
    </row>
    <row r="591" spans="4:6" x14ac:dyDescent="0.25">
      <c r="D591"/>
      <c r="E591"/>
      <c r="F591"/>
    </row>
    <row r="592" spans="4:6" x14ac:dyDescent="0.25">
      <c r="D592"/>
      <c r="E592"/>
      <c r="F592"/>
    </row>
    <row r="593" spans="4:6" x14ac:dyDescent="0.25">
      <c r="D593"/>
      <c r="E593"/>
      <c r="F593"/>
    </row>
    <row r="594" spans="4:6" x14ac:dyDescent="0.25">
      <c r="D594"/>
      <c r="E594"/>
      <c r="F594"/>
    </row>
    <row r="595" spans="4:6" x14ac:dyDescent="0.25">
      <c r="D595"/>
      <c r="E595"/>
      <c r="F595"/>
    </row>
    <row r="596" spans="4:6" x14ac:dyDescent="0.25">
      <c r="D596"/>
      <c r="E596"/>
      <c r="F596"/>
    </row>
    <row r="597" spans="4:6" x14ac:dyDescent="0.25">
      <c r="D597"/>
      <c r="E597"/>
      <c r="F597"/>
    </row>
    <row r="598" spans="4:6" x14ac:dyDescent="0.25">
      <c r="D598"/>
      <c r="E598"/>
      <c r="F598"/>
    </row>
    <row r="599" spans="4:6" x14ac:dyDescent="0.25">
      <c r="D599"/>
      <c r="E599"/>
      <c r="F599"/>
    </row>
    <row r="600" spans="4:6" x14ac:dyDescent="0.25">
      <c r="D600"/>
      <c r="E600"/>
      <c r="F600"/>
    </row>
    <row r="601" spans="4:6" x14ac:dyDescent="0.25">
      <c r="D601"/>
      <c r="E601"/>
      <c r="F601"/>
    </row>
    <row r="602" spans="4:6" x14ac:dyDescent="0.25">
      <c r="D602"/>
      <c r="E602"/>
      <c r="F602"/>
    </row>
    <row r="603" spans="4:6" x14ac:dyDescent="0.25">
      <c r="D603"/>
      <c r="E603"/>
      <c r="F603"/>
    </row>
    <row r="604" spans="4:6" x14ac:dyDescent="0.25">
      <c r="D604"/>
      <c r="E604"/>
      <c r="F604"/>
    </row>
    <row r="605" spans="4:6" x14ac:dyDescent="0.25">
      <c r="D605"/>
      <c r="E605"/>
      <c r="F605"/>
    </row>
    <row r="606" spans="4:6" x14ac:dyDescent="0.25">
      <c r="D606"/>
      <c r="E606"/>
      <c r="F606"/>
    </row>
    <row r="607" spans="4:6" x14ac:dyDescent="0.25">
      <c r="D607"/>
      <c r="E607"/>
      <c r="F607"/>
    </row>
    <row r="608" spans="4:6" x14ac:dyDescent="0.25">
      <c r="D608"/>
      <c r="E608"/>
      <c r="F608"/>
    </row>
    <row r="609" spans="4:6" x14ac:dyDescent="0.25">
      <c r="D609"/>
      <c r="E609"/>
      <c r="F609"/>
    </row>
    <row r="610" spans="4:6" x14ac:dyDescent="0.25">
      <c r="D610"/>
      <c r="E610"/>
      <c r="F610"/>
    </row>
    <row r="611" spans="4:6" x14ac:dyDescent="0.25">
      <c r="D611"/>
      <c r="E611"/>
      <c r="F611"/>
    </row>
    <row r="612" spans="4:6" x14ac:dyDescent="0.25">
      <c r="D612"/>
      <c r="E612"/>
      <c r="F612"/>
    </row>
    <row r="613" spans="4:6" x14ac:dyDescent="0.25">
      <c r="D613"/>
      <c r="E613"/>
      <c r="F613"/>
    </row>
    <row r="614" spans="4:6" x14ac:dyDescent="0.25">
      <c r="D614"/>
      <c r="E614"/>
      <c r="F614"/>
    </row>
    <row r="615" spans="4:6" x14ac:dyDescent="0.25">
      <c r="D615"/>
      <c r="E615"/>
      <c r="F615"/>
    </row>
    <row r="616" spans="4:6" x14ac:dyDescent="0.25">
      <c r="D616"/>
      <c r="E616"/>
      <c r="F616"/>
    </row>
    <row r="617" spans="4:6" x14ac:dyDescent="0.25">
      <c r="D617"/>
      <c r="E617"/>
      <c r="F617"/>
    </row>
    <row r="618" spans="4:6" x14ac:dyDescent="0.25">
      <c r="D618"/>
      <c r="E618"/>
      <c r="F618"/>
    </row>
    <row r="619" spans="4:6" x14ac:dyDescent="0.25">
      <c r="D619"/>
      <c r="E619"/>
      <c r="F619"/>
    </row>
    <row r="620" spans="4:6" x14ac:dyDescent="0.25">
      <c r="D620"/>
      <c r="E620"/>
      <c r="F620"/>
    </row>
    <row r="621" spans="4:6" x14ac:dyDescent="0.25">
      <c r="D621"/>
      <c r="E621"/>
      <c r="F621"/>
    </row>
    <row r="622" spans="4:6" x14ac:dyDescent="0.25">
      <c r="D622"/>
      <c r="E622"/>
      <c r="F622"/>
    </row>
    <row r="623" spans="4:6" x14ac:dyDescent="0.25">
      <c r="D623"/>
      <c r="E623"/>
      <c r="F623"/>
    </row>
    <row r="624" spans="4:6" x14ac:dyDescent="0.25">
      <c r="D624"/>
      <c r="E624"/>
      <c r="F624"/>
    </row>
    <row r="625" spans="4:6" x14ac:dyDescent="0.25">
      <c r="D625"/>
      <c r="E625"/>
      <c r="F625"/>
    </row>
    <row r="626" spans="4:6" x14ac:dyDescent="0.25">
      <c r="D626"/>
      <c r="E626"/>
      <c r="F626"/>
    </row>
    <row r="627" spans="4:6" x14ac:dyDescent="0.25">
      <c r="D627"/>
      <c r="E627"/>
      <c r="F627"/>
    </row>
    <row r="628" spans="4:6" x14ac:dyDescent="0.25">
      <c r="D628"/>
      <c r="E628"/>
      <c r="F628"/>
    </row>
    <row r="629" spans="4:6" x14ac:dyDescent="0.25">
      <c r="D629"/>
      <c r="E629"/>
      <c r="F629"/>
    </row>
    <row r="630" spans="4:6" x14ac:dyDescent="0.25">
      <c r="D630"/>
      <c r="E630"/>
      <c r="F630"/>
    </row>
    <row r="631" spans="4:6" x14ac:dyDescent="0.25">
      <c r="D631"/>
      <c r="E631"/>
      <c r="F631"/>
    </row>
    <row r="632" spans="4:6" x14ac:dyDescent="0.25">
      <c r="D632"/>
      <c r="E632"/>
      <c r="F632"/>
    </row>
    <row r="633" spans="4:6" x14ac:dyDescent="0.25">
      <c r="D633"/>
      <c r="E633"/>
      <c r="F633"/>
    </row>
    <row r="634" spans="4:6" x14ac:dyDescent="0.25">
      <c r="D634"/>
      <c r="E634"/>
      <c r="F634"/>
    </row>
    <row r="635" spans="4:6" x14ac:dyDescent="0.25">
      <c r="D635"/>
      <c r="E635"/>
      <c r="F635"/>
    </row>
    <row r="636" spans="4:6" x14ac:dyDescent="0.25">
      <c r="D636"/>
      <c r="E636"/>
      <c r="F636"/>
    </row>
    <row r="637" spans="4:6" x14ac:dyDescent="0.25">
      <c r="D637"/>
      <c r="E637"/>
      <c r="F637"/>
    </row>
    <row r="638" spans="4:6" x14ac:dyDescent="0.25">
      <c r="D638"/>
      <c r="E638"/>
      <c r="F638"/>
    </row>
    <row r="639" spans="4:6" x14ac:dyDescent="0.25">
      <c r="D639"/>
      <c r="E639"/>
      <c r="F639"/>
    </row>
    <row r="640" spans="4:6" x14ac:dyDescent="0.25">
      <c r="D640"/>
      <c r="E640"/>
      <c r="F640"/>
    </row>
    <row r="641" spans="4:6" x14ac:dyDescent="0.25">
      <c r="D641"/>
      <c r="E641"/>
      <c r="F641"/>
    </row>
    <row r="642" spans="4:6" x14ac:dyDescent="0.25">
      <c r="D642"/>
      <c r="E642"/>
      <c r="F642"/>
    </row>
    <row r="643" spans="4:6" x14ac:dyDescent="0.25">
      <c r="D643"/>
      <c r="E643"/>
      <c r="F643"/>
    </row>
    <row r="644" spans="4:6" x14ac:dyDescent="0.25">
      <c r="D644"/>
      <c r="E644"/>
      <c r="F644"/>
    </row>
    <row r="645" spans="4:6" x14ac:dyDescent="0.25">
      <c r="D645"/>
      <c r="E645"/>
      <c r="F645"/>
    </row>
    <row r="646" spans="4:6" x14ac:dyDescent="0.25">
      <c r="D646"/>
      <c r="E646"/>
      <c r="F646"/>
    </row>
    <row r="647" spans="4:6" x14ac:dyDescent="0.25">
      <c r="D647"/>
      <c r="E647"/>
      <c r="F647"/>
    </row>
    <row r="648" spans="4:6" x14ac:dyDescent="0.25">
      <c r="D648"/>
      <c r="E648"/>
      <c r="F648"/>
    </row>
    <row r="649" spans="4:6" x14ac:dyDescent="0.25">
      <c r="D649"/>
      <c r="E649"/>
      <c r="F649"/>
    </row>
    <row r="650" spans="4:6" x14ac:dyDescent="0.25">
      <c r="D650"/>
      <c r="E650"/>
      <c r="F650"/>
    </row>
    <row r="651" spans="4:6" x14ac:dyDescent="0.25">
      <c r="D651"/>
      <c r="E651"/>
      <c r="F651"/>
    </row>
    <row r="652" spans="4:6" x14ac:dyDescent="0.25">
      <c r="D652"/>
      <c r="E652"/>
      <c r="F652"/>
    </row>
    <row r="653" spans="4:6" x14ac:dyDescent="0.25">
      <c r="D653"/>
      <c r="E653"/>
      <c r="F653"/>
    </row>
    <row r="654" spans="4:6" x14ac:dyDescent="0.25">
      <c r="D654"/>
      <c r="E654"/>
      <c r="F654"/>
    </row>
    <row r="655" spans="4:6" x14ac:dyDescent="0.25">
      <c r="D655"/>
      <c r="E655"/>
      <c r="F655"/>
    </row>
    <row r="656" spans="4:6" x14ac:dyDescent="0.25">
      <c r="D656"/>
      <c r="E656"/>
      <c r="F656"/>
    </row>
    <row r="657" spans="4:6" x14ac:dyDescent="0.25">
      <c r="D657"/>
      <c r="E657"/>
      <c r="F657"/>
    </row>
    <row r="658" spans="4:6" x14ac:dyDescent="0.25">
      <c r="D658"/>
      <c r="E658"/>
      <c r="F658"/>
    </row>
    <row r="659" spans="4:6" x14ac:dyDescent="0.25">
      <c r="D659"/>
      <c r="E659"/>
      <c r="F659"/>
    </row>
    <row r="660" spans="4:6" x14ac:dyDescent="0.25">
      <c r="D660"/>
      <c r="E660"/>
      <c r="F660"/>
    </row>
    <row r="661" spans="4:6" x14ac:dyDescent="0.25">
      <c r="D661"/>
      <c r="E661"/>
      <c r="F661"/>
    </row>
    <row r="662" spans="4:6" x14ac:dyDescent="0.25">
      <c r="D662"/>
      <c r="E662"/>
      <c r="F662"/>
    </row>
    <row r="663" spans="4:6" x14ac:dyDescent="0.25">
      <c r="D663"/>
      <c r="E663"/>
      <c r="F663"/>
    </row>
    <row r="664" spans="4:6" x14ac:dyDescent="0.25">
      <c r="D664"/>
      <c r="E664"/>
      <c r="F664"/>
    </row>
    <row r="665" spans="4:6" x14ac:dyDescent="0.25">
      <c r="D665"/>
      <c r="E665"/>
      <c r="F665"/>
    </row>
    <row r="666" spans="4:6" x14ac:dyDescent="0.25">
      <c r="D666"/>
      <c r="E666"/>
      <c r="F666"/>
    </row>
    <row r="667" spans="4:6" x14ac:dyDescent="0.25">
      <c r="D667"/>
      <c r="E667"/>
      <c r="F667"/>
    </row>
    <row r="668" spans="4:6" x14ac:dyDescent="0.25">
      <c r="D668"/>
      <c r="E668"/>
      <c r="F668"/>
    </row>
    <row r="669" spans="4:6" x14ac:dyDescent="0.25">
      <c r="D669"/>
      <c r="E669"/>
      <c r="F669"/>
    </row>
    <row r="670" spans="4:6" x14ac:dyDescent="0.25">
      <c r="D670"/>
      <c r="E670"/>
      <c r="F670"/>
    </row>
    <row r="671" spans="4:6" x14ac:dyDescent="0.25">
      <c r="D671"/>
      <c r="E671"/>
      <c r="F671"/>
    </row>
    <row r="672" spans="4:6" x14ac:dyDescent="0.25">
      <c r="D672"/>
      <c r="E672"/>
      <c r="F672"/>
    </row>
    <row r="673" spans="4:6" x14ac:dyDescent="0.25">
      <c r="D673"/>
      <c r="E673"/>
      <c r="F673"/>
    </row>
    <row r="674" spans="4:6" x14ac:dyDescent="0.25">
      <c r="D674"/>
      <c r="E674"/>
      <c r="F674"/>
    </row>
    <row r="675" spans="4:6" x14ac:dyDescent="0.25">
      <c r="D675"/>
      <c r="E675"/>
      <c r="F675"/>
    </row>
    <row r="676" spans="4:6" x14ac:dyDescent="0.25">
      <c r="D676"/>
      <c r="E676"/>
      <c r="F676"/>
    </row>
    <row r="677" spans="4:6" x14ac:dyDescent="0.25">
      <c r="D677"/>
      <c r="E677"/>
      <c r="F677"/>
    </row>
    <row r="678" spans="4:6" x14ac:dyDescent="0.25">
      <c r="D678"/>
      <c r="E678"/>
      <c r="F678"/>
    </row>
    <row r="679" spans="4:6" x14ac:dyDescent="0.25">
      <c r="D679"/>
      <c r="E679"/>
      <c r="F679"/>
    </row>
    <row r="680" spans="4:6" x14ac:dyDescent="0.25">
      <c r="D680"/>
      <c r="E680"/>
      <c r="F680"/>
    </row>
    <row r="681" spans="4:6" x14ac:dyDescent="0.25">
      <c r="D681"/>
      <c r="E681"/>
      <c r="F681"/>
    </row>
    <row r="682" spans="4:6" x14ac:dyDescent="0.25">
      <c r="D682"/>
      <c r="E682"/>
      <c r="F682"/>
    </row>
    <row r="683" spans="4:6" x14ac:dyDescent="0.25">
      <c r="D683"/>
      <c r="E683"/>
      <c r="F683"/>
    </row>
    <row r="684" spans="4:6" x14ac:dyDescent="0.25">
      <c r="D684"/>
      <c r="E684"/>
      <c r="F684"/>
    </row>
    <row r="685" spans="4:6" x14ac:dyDescent="0.25">
      <c r="D685"/>
      <c r="E685"/>
      <c r="F685"/>
    </row>
    <row r="686" spans="4:6" x14ac:dyDescent="0.25">
      <c r="D686"/>
      <c r="E686"/>
      <c r="F686"/>
    </row>
    <row r="687" spans="4:6" x14ac:dyDescent="0.25">
      <c r="D687"/>
      <c r="E687"/>
      <c r="F687"/>
    </row>
    <row r="688" spans="4:6" x14ac:dyDescent="0.25">
      <c r="D688"/>
      <c r="E688"/>
      <c r="F688"/>
    </row>
    <row r="689" spans="4:6" x14ac:dyDescent="0.25">
      <c r="D689"/>
      <c r="E689"/>
      <c r="F689"/>
    </row>
    <row r="690" spans="4:6" x14ac:dyDescent="0.25">
      <c r="D690"/>
      <c r="E690"/>
      <c r="F690"/>
    </row>
    <row r="691" spans="4:6" x14ac:dyDescent="0.25">
      <c r="D691"/>
      <c r="E691"/>
      <c r="F691"/>
    </row>
    <row r="692" spans="4:6" x14ac:dyDescent="0.25">
      <c r="D692"/>
      <c r="E692"/>
      <c r="F692"/>
    </row>
    <row r="693" spans="4:6" x14ac:dyDescent="0.25">
      <c r="D693"/>
      <c r="E693"/>
      <c r="F693"/>
    </row>
    <row r="694" spans="4:6" x14ac:dyDescent="0.25">
      <c r="D694"/>
      <c r="E694"/>
      <c r="F694"/>
    </row>
    <row r="695" spans="4:6" x14ac:dyDescent="0.25">
      <c r="D695"/>
      <c r="E695"/>
      <c r="F695"/>
    </row>
    <row r="696" spans="4:6" x14ac:dyDescent="0.25">
      <c r="D696"/>
      <c r="E696"/>
      <c r="F696"/>
    </row>
    <row r="697" spans="4:6" x14ac:dyDescent="0.25">
      <c r="D697"/>
      <c r="E697"/>
      <c r="F697"/>
    </row>
    <row r="698" spans="4:6" x14ac:dyDescent="0.25">
      <c r="D698"/>
      <c r="E698"/>
      <c r="F698"/>
    </row>
    <row r="699" spans="4:6" x14ac:dyDescent="0.25">
      <c r="D699"/>
      <c r="E699"/>
      <c r="F699"/>
    </row>
    <row r="700" spans="4:6" x14ac:dyDescent="0.25">
      <c r="D700"/>
      <c r="E700"/>
      <c r="F700"/>
    </row>
    <row r="701" spans="4:6" x14ac:dyDescent="0.25">
      <c r="D701"/>
      <c r="E701"/>
      <c r="F701"/>
    </row>
    <row r="702" spans="4:6" x14ac:dyDescent="0.25">
      <c r="D702"/>
      <c r="E702"/>
      <c r="F702"/>
    </row>
    <row r="703" spans="4:6" x14ac:dyDescent="0.25">
      <c r="D703"/>
      <c r="E703"/>
      <c r="F703"/>
    </row>
    <row r="704" spans="4:6" x14ac:dyDescent="0.25">
      <c r="D704"/>
      <c r="E704"/>
      <c r="F704"/>
    </row>
    <row r="705" spans="4:6" x14ac:dyDescent="0.25">
      <c r="D705"/>
      <c r="E705"/>
      <c r="F705"/>
    </row>
    <row r="706" spans="4:6" x14ac:dyDescent="0.25">
      <c r="D706"/>
      <c r="E706"/>
      <c r="F706"/>
    </row>
    <row r="707" spans="4:6" x14ac:dyDescent="0.25">
      <c r="D707"/>
      <c r="E707"/>
      <c r="F707"/>
    </row>
    <row r="708" spans="4:6" x14ac:dyDescent="0.25">
      <c r="D708"/>
      <c r="E708"/>
      <c r="F708"/>
    </row>
    <row r="709" spans="4:6" x14ac:dyDescent="0.25">
      <c r="D709"/>
      <c r="E709"/>
      <c r="F709"/>
    </row>
    <row r="710" spans="4:6" x14ac:dyDescent="0.25">
      <c r="D710"/>
      <c r="E710"/>
      <c r="F710"/>
    </row>
    <row r="711" spans="4:6" x14ac:dyDescent="0.25">
      <c r="D711"/>
      <c r="E711"/>
      <c r="F711"/>
    </row>
    <row r="712" spans="4:6" x14ac:dyDescent="0.25">
      <c r="D712"/>
      <c r="E712"/>
      <c r="F712"/>
    </row>
    <row r="713" spans="4:6" x14ac:dyDescent="0.25">
      <c r="D713"/>
      <c r="E713"/>
      <c r="F713"/>
    </row>
    <row r="714" spans="4:6" x14ac:dyDescent="0.25">
      <c r="D714"/>
      <c r="E714"/>
      <c r="F714"/>
    </row>
    <row r="715" spans="4:6" x14ac:dyDescent="0.25">
      <c r="D715"/>
      <c r="E715"/>
      <c r="F715"/>
    </row>
    <row r="716" spans="4:6" x14ac:dyDescent="0.25">
      <c r="D716"/>
      <c r="E716"/>
      <c r="F716"/>
    </row>
    <row r="717" spans="4:6" x14ac:dyDescent="0.25">
      <c r="D717"/>
      <c r="E717"/>
      <c r="F717"/>
    </row>
    <row r="718" spans="4:6" x14ac:dyDescent="0.25">
      <c r="D718"/>
      <c r="E718"/>
      <c r="F718"/>
    </row>
    <row r="719" spans="4:6" x14ac:dyDescent="0.25">
      <c r="D719"/>
      <c r="E719"/>
      <c r="F719"/>
    </row>
    <row r="720" spans="4:6" x14ac:dyDescent="0.25">
      <c r="D720"/>
      <c r="E720"/>
      <c r="F720"/>
    </row>
    <row r="721" spans="4:6" x14ac:dyDescent="0.25">
      <c r="D721"/>
      <c r="E721"/>
      <c r="F721"/>
    </row>
    <row r="722" spans="4:6" x14ac:dyDescent="0.25">
      <c r="D722"/>
      <c r="E722"/>
      <c r="F722"/>
    </row>
    <row r="723" spans="4:6" x14ac:dyDescent="0.25">
      <c r="D723"/>
      <c r="E723"/>
      <c r="F723"/>
    </row>
    <row r="724" spans="4:6" x14ac:dyDescent="0.25">
      <c r="D724"/>
      <c r="E724"/>
      <c r="F724"/>
    </row>
    <row r="725" spans="4:6" x14ac:dyDescent="0.25">
      <c r="D725"/>
      <c r="E725"/>
      <c r="F725"/>
    </row>
    <row r="726" spans="4:6" x14ac:dyDescent="0.25">
      <c r="D726"/>
      <c r="E726"/>
      <c r="F726"/>
    </row>
    <row r="727" spans="4:6" x14ac:dyDescent="0.25">
      <c r="D727"/>
      <c r="E727"/>
      <c r="F727"/>
    </row>
    <row r="728" spans="4:6" x14ac:dyDescent="0.25">
      <c r="D728"/>
      <c r="E728"/>
      <c r="F728"/>
    </row>
    <row r="729" spans="4:6" x14ac:dyDescent="0.25">
      <c r="D729"/>
      <c r="E729"/>
      <c r="F729"/>
    </row>
    <row r="730" spans="4:6" x14ac:dyDescent="0.25">
      <c r="D730"/>
      <c r="E730"/>
      <c r="F730"/>
    </row>
    <row r="731" spans="4:6" x14ac:dyDescent="0.25">
      <c r="D731"/>
      <c r="E731"/>
      <c r="F731"/>
    </row>
    <row r="732" spans="4:6" x14ac:dyDescent="0.25">
      <c r="D732"/>
      <c r="E732"/>
      <c r="F732"/>
    </row>
    <row r="733" spans="4:6" x14ac:dyDescent="0.25">
      <c r="D733"/>
      <c r="E733"/>
      <c r="F733"/>
    </row>
    <row r="734" spans="4:6" x14ac:dyDescent="0.25">
      <c r="D734"/>
      <c r="E734"/>
      <c r="F734"/>
    </row>
    <row r="735" spans="4:6" x14ac:dyDescent="0.25">
      <c r="D735"/>
      <c r="E735"/>
      <c r="F735"/>
    </row>
    <row r="736" spans="4:6" x14ac:dyDescent="0.25">
      <c r="D736"/>
      <c r="E736"/>
      <c r="F736"/>
    </row>
    <row r="737" spans="4:6" x14ac:dyDescent="0.25">
      <c r="D737"/>
      <c r="E737"/>
      <c r="F737"/>
    </row>
    <row r="738" spans="4:6" x14ac:dyDescent="0.25">
      <c r="D738"/>
      <c r="E738"/>
      <c r="F738"/>
    </row>
    <row r="739" spans="4:6" x14ac:dyDescent="0.25">
      <c r="D739"/>
      <c r="E739"/>
      <c r="F739"/>
    </row>
    <row r="740" spans="4:6" x14ac:dyDescent="0.25">
      <c r="D740"/>
      <c r="E740"/>
      <c r="F740"/>
    </row>
    <row r="741" spans="4:6" x14ac:dyDescent="0.25">
      <c r="D741"/>
      <c r="E741"/>
      <c r="F741"/>
    </row>
    <row r="742" spans="4:6" x14ac:dyDescent="0.25">
      <c r="D742"/>
      <c r="E742"/>
      <c r="F742"/>
    </row>
    <row r="743" spans="4:6" x14ac:dyDescent="0.25">
      <c r="D743"/>
      <c r="E743"/>
      <c r="F743"/>
    </row>
    <row r="744" spans="4:6" x14ac:dyDescent="0.25">
      <c r="D744"/>
      <c r="E744"/>
      <c r="F744"/>
    </row>
    <row r="745" spans="4:6" x14ac:dyDescent="0.25">
      <c r="D745"/>
      <c r="E745"/>
      <c r="F745"/>
    </row>
    <row r="746" spans="4:6" x14ac:dyDescent="0.25">
      <c r="D746"/>
      <c r="E746"/>
      <c r="F746"/>
    </row>
    <row r="747" spans="4:6" x14ac:dyDescent="0.25">
      <c r="D747"/>
      <c r="E747"/>
      <c r="F747"/>
    </row>
    <row r="748" spans="4:6" x14ac:dyDescent="0.25">
      <c r="D748"/>
      <c r="E748"/>
      <c r="F748"/>
    </row>
    <row r="749" spans="4:6" x14ac:dyDescent="0.25">
      <c r="D749"/>
      <c r="E749"/>
      <c r="F749"/>
    </row>
    <row r="750" spans="4:6" x14ac:dyDescent="0.25">
      <c r="D750"/>
      <c r="E750"/>
      <c r="F750"/>
    </row>
    <row r="751" spans="4:6" x14ac:dyDescent="0.25">
      <c r="D751"/>
      <c r="E751"/>
      <c r="F751"/>
    </row>
    <row r="752" spans="4:6" x14ac:dyDescent="0.25">
      <c r="D752"/>
      <c r="E752"/>
      <c r="F752"/>
    </row>
    <row r="753" spans="4:6" x14ac:dyDescent="0.25">
      <c r="D753"/>
      <c r="E753"/>
      <c r="F753"/>
    </row>
    <row r="754" spans="4:6" x14ac:dyDescent="0.25">
      <c r="D754"/>
      <c r="E754"/>
      <c r="F754"/>
    </row>
    <row r="755" spans="4:6" x14ac:dyDescent="0.25">
      <c r="D755"/>
      <c r="E755"/>
      <c r="F755"/>
    </row>
    <row r="756" spans="4:6" x14ac:dyDescent="0.25">
      <c r="D756"/>
      <c r="E756"/>
      <c r="F756"/>
    </row>
    <row r="757" spans="4:6" x14ac:dyDescent="0.25">
      <c r="D757"/>
      <c r="E757"/>
      <c r="F757"/>
    </row>
    <row r="758" spans="4:6" x14ac:dyDescent="0.25">
      <c r="D758"/>
      <c r="E758"/>
      <c r="F758"/>
    </row>
    <row r="759" spans="4:6" x14ac:dyDescent="0.25">
      <c r="D759"/>
      <c r="E759"/>
      <c r="F759"/>
    </row>
    <row r="760" spans="4:6" x14ac:dyDescent="0.25">
      <c r="D760"/>
      <c r="E760"/>
      <c r="F760"/>
    </row>
    <row r="761" spans="4:6" x14ac:dyDescent="0.25">
      <c r="D761"/>
      <c r="E761"/>
      <c r="F761"/>
    </row>
    <row r="762" spans="4:6" x14ac:dyDescent="0.25">
      <c r="D762"/>
      <c r="E762"/>
      <c r="F762"/>
    </row>
    <row r="763" spans="4:6" x14ac:dyDescent="0.25">
      <c r="D763"/>
      <c r="E763"/>
      <c r="F763"/>
    </row>
    <row r="764" spans="4:6" x14ac:dyDescent="0.25">
      <c r="D764"/>
      <c r="E764"/>
      <c r="F764"/>
    </row>
    <row r="765" spans="4:6" x14ac:dyDescent="0.25">
      <c r="D765"/>
      <c r="E765"/>
      <c r="F765"/>
    </row>
    <row r="766" spans="4:6" x14ac:dyDescent="0.25">
      <c r="D766"/>
      <c r="E766"/>
      <c r="F766"/>
    </row>
    <row r="767" spans="4:6" x14ac:dyDescent="0.25">
      <c r="D767"/>
      <c r="E767"/>
      <c r="F767"/>
    </row>
    <row r="768" spans="4:6" x14ac:dyDescent="0.25">
      <c r="D768"/>
      <c r="E768"/>
      <c r="F768"/>
    </row>
    <row r="769" spans="4:6" x14ac:dyDescent="0.25">
      <c r="D769"/>
      <c r="E769"/>
      <c r="F769"/>
    </row>
    <row r="770" spans="4:6" x14ac:dyDescent="0.25">
      <c r="D770"/>
      <c r="E770"/>
      <c r="F770"/>
    </row>
    <row r="771" spans="4:6" x14ac:dyDescent="0.25">
      <c r="D771"/>
      <c r="E771"/>
      <c r="F771"/>
    </row>
    <row r="772" spans="4:6" x14ac:dyDescent="0.25">
      <c r="D772"/>
      <c r="E772"/>
      <c r="F772"/>
    </row>
    <row r="773" spans="4:6" x14ac:dyDescent="0.25">
      <c r="D773"/>
      <c r="E773"/>
      <c r="F773"/>
    </row>
    <row r="774" spans="4:6" x14ac:dyDescent="0.25">
      <c r="D774"/>
      <c r="E774"/>
      <c r="F774"/>
    </row>
    <row r="775" spans="4:6" x14ac:dyDescent="0.25">
      <c r="D775"/>
      <c r="E775"/>
      <c r="F775"/>
    </row>
    <row r="776" spans="4:6" x14ac:dyDescent="0.25">
      <c r="D776"/>
      <c r="E776"/>
      <c r="F776"/>
    </row>
    <row r="777" spans="4:6" x14ac:dyDescent="0.25">
      <c r="D777"/>
      <c r="E777"/>
      <c r="F777"/>
    </row>
    <row r="778" spans="4:6" x14ac:dyDescent="0.25">
      <c r="D778"/>
      <c r="E778"/>
      <c r="F778"/>
    </row>
    <row r="779" spans="4:6" x14ac:dyDescent="0.25">
      <c r="D779"/>
      <c r="E779"/>
      <c r="F779"/>
    </row>
    <row r="780" spans="4:6" x14ac:dyDescent="0.25">
      <c r="D780"/>
      <c r="E780"/>
      <c r="F780"/>
    </row>
    <row r="781" spans="4:6" x14ac:dyDescent="0.25">
      <c r="D781"/>
      <c r="E781"/>
      <c r="F781"/>
    </row>
    <row r="782" spans="4:6" x14ac:dyDescent="0.25">
      <c r="D782"/>
      <c r="E782"/>
      <c r="F782"/>
    </row>
    <row r="783" spans="4:6" x14ac:dyDescent="0.25">
      <c r="D783"/>
      <c r="E783"/>
      <c r="F783"/>
    </row>
    <row r="784" spans="4:6" x14ac:dyDescent="0.25">
      <c r="D784"/>
      <c r="E784"/>
      <c r="F784"/>
    </row>
    <row r="785" spans="4:6" x14ac:dyDescent="0.25">
      <c r="D785"/>
      <c r="E785"/>
      <c r="F785"/>
    </row>
    <row r="786" spans="4:6" x14ac:dyDescent="0.25">
      <c r="D786"/>
      <c r="E786"/>
      <c r="F786"/>
    </row>
    <row r="787" spans="4:6" x14ac:dyDescent="0.25">
      <c r="D787"/>
      <c r="E787"/>
      <c r="F787"/>
    </row>
    <row r="788" spans="4:6" x14ac:dyDescent="0.25">
      <c r="D788"/>
      <c r="E788"/>
      <c r="F788"/>
    </row>
    <row r="789" spans="4:6" x14ac:dyDescent="0.25">
      <c r="D789"/>
      <c r="E789"/>
      <c r="F789"/>
    </row>
    <row r="790" spans="4:6" x14ac:dyDescent="0.25">
      <c r="D790"/>
      <c r="E790"/>
      <c r="F790"/>
    </row>
    <row r="791" spans="4:6" x14ac:dyDescent="0.25">
      <c r="D791"/>
      <c r="E791"/>
      <c r="F791"/>
    </row>
    <row r="792" spans="4:6" x14ac:dyDescent="0.25">
      <c r="D792"/>
      <c r="E792"/>
      <c r="F792"/>
    </row>
    <row r="793" spans="4:6" x14ac:dyDescent="0.25">
      <c r="D793"/>
      <c r="E793"/>
      <c r="F793"/>
    </row>
    <row r="794" spans="4:6" x14ac:dyDescent="0.25">
      <c r="D794"/>
      <c r="E794"/>
      <c r="F794"/>
    </row>
    <row r="795" spans="4:6" x14ac:dyDescent="0.25">
      <c r="D795"/>
      <c r="E795"/>
      <c r="F795"/>
    </row>
    <row r="796" spans="4:6" x14ac:dyDescent="0.25">
      <c r="D796"/>
      <c r="E796"/>
      <c r="F796"/>
    </row>
    <row r="797" spans="4:6" x14ac:dyDescent="0.25">
      <c r="D797"/>
      <c r="E797"/>
      <c r="F797"/>
    </row>
    <row r="798" spans="4:6" x14ac:dyDescent="0.25">
      <c r="D798"/>
      <c r="E798"/>
      <c r="F798"/>
    </row>
    <row r="799" spans="4:6" x14ac:dyDescent="0.25">
      <c r="D799"/>
      <c r="E799"/>
      <c r="F799"/>
    </row>
    <row r="800" spans="4:6" x14ac:dyDescent="0.25">
      <c r="D800"/>
      <c r="E800"/>
      <c r="F800"/>
    </row>
    <row r="801" spans="4:6" x14ac:dyDescent="0.25">
      <c r="D801"/>
      <c r="E801"/>
      <c r="F801"/>
    </row>
    <row r="802" spans="4:6" x14ac:dyDescent="0.25">
      <c r="D802"/>
      <c r="E802"/>
      <c r="F802"/>
    </row>
    <row r="803" spans="4:6" x14ac:dyDescent="0.25">
      <c r="D803"/>
      <c r="E803"/>
      <c r="F803"/>
    </row>
    <row r="804" spans="4:6" x14ac:dyDescent="0.25">
      <c r="D804"/>
      <c r="E804"/>
      <c r="F804"/>
    </row>
    <row r="805" spans="4:6" x14ac:dyDescent="0.25">
      <c r="D805"/>
      <c r="E805"/>
      <c r="F805"/>
    </row>
    <row r="806" spans="4:6" x14ac:dyDescent="0.25">
      <c r="D806"/>
      <c r="E806"/>
      <c r="F806"/>
    </row>
    <row r="807" spans="4:6" x14ac:dyDescent="0.25">
      <c r="D807"/>
      <c r="E807"/>
      <c r="F807"/>
    </row>
    <row r="808" spans="4:6" x14ac:dyDescent="0.25">
      <c r="D808"/>
      <c r="E808"/>
      <c r="F808"/>
    </row>
    <row r="809" spans="4:6" x14ac:dyDescent="0.25">
      <c r="D809"/>
      <c r="E809"/>
      <c r="F809"/>
    </row>
    <row r="810" spans="4:6" x14ac:dyDescent="0.25">
      <c r="D810"/>
      <c r="E810"/>
      <c r="F810"/>
    </row>
    <row r="811" spans="4:6" x14ac:dyDescent="0.25">
      <c r="D811"/>
      <c r="E811"/>
      <c r="F811"/>
    </row>
    <row r="812" spans="4:6" x14ac:dyDescent="0.25">
      <c r="D812"/>
      <c r="E812"/>
      <c r="F812"/>
    </row>
    <row r="813" spans="4:6" x14ac:dyDescent="0.25">
      <c r="D813"/>
      <c r="E813"/>
      <c r="F813"/>
    </row>
    <row r="814" spans="4:6" x14ac:dyDescent="0.25">
      <c r="D814"/>
      <c r="E814"/>
      <c r="F814"/>
    </row>
    <row r="815" spans="4:6" x14ac:dyDescent="0.25">
      <c r="D815"/>
      <c r="E815"/>
      <c r="F815"/>
    </row>
    <row r="816" spans="4:6" x14ac:dyDescent="0.25">
      <c r="D816"/>
      <c r="E816"/>
      <c r="F816"/>
    </row>
    <row r="817" spans="4:6" x14ac:dyDescent="0.25">
      <c r="D817"/>
      <c r="E817"/>
      <c r="F817"/>
    </row>
    <row r="818" spans="4:6" x14ac:dyDescent="0.25">
      <c r="D818"/>
      <c r="E818"/>
      <c r="F818"/>
    </row>
    <row r="819" spans="4:6" x14ac:dyDescent="0.25">
      <c r="D819"/>
      <c r="E819"/>
      <c r="F819"/>
    </row>
    <row r="820" spans="4:6" x14ac:dyDescent="0.25">
      <c r="D820"/>
      <c r="E820"/>
      <c r="F820"/>
    </row>
    <row r="821" spans="4:6" x14ac:dyDescent="0.25">
      <c r="D821"/>
      <c r="E821"/>
      <c r="F821"/>
    </row>
    <row r="822" spans="4:6" x14ac:dyDescent="0.25">
      <c r="D822"/>
      <c r="E822"/>
      <c r="F822"/>
    </row>
    <row r="823" spans="4:6" x14ac:dyDescent="0.25">
      <c r="D823"/>
      <c r="E823"/>
      <c r="F823"/>
    </row>
    <row r="824" spans="4:6" x14ac:dyDescent="0.25">
      <c r="D824"/>
      <c r="E824"/>
      <c r="F824"/>
    </row>
    <row r="825" spans="4:6" x14ac:dyDescent="0.25">
      <c r="D825"/>
      <c r="E825"/>
      <c r="F825"/>
    </row>
    <row r="826" spans="4:6" x14ac:dyDescent="0.25">
      <c r="D826"/>
      <c r="E826"/>
      <c r="F826"/>
    </row>
    <row r="827" spans="4:6" x14ac:dyDescent="0.25">
      <c r="D827"/>
      <c r="E827"/>
      <c r="F827"/>
    </row>
    <row r="828" spans="4:6" x14ac:dyDescent="0.25">
      <c r="D828"/>
      <c r="E828"/>
      <c r="F828"/>
    </row>
    <row r="829" spans="4:6" x14ac:dyDescent="0.25">
      <c r="D829"/>
      <c r="E829"/>
      <c r="F829"/>
    </row>
    <row r="830" spans="4:6" x14ac:dyDescent="0.25">
      <c r="D830"/>
      <c r="E830"/>
      <c r="F830"/>
    </row>
    <row r="831" spans="4:6" x14ac:dyDescent="0.25">
      <c r="D831"/>
      <c r="E831"/>
      <c r="F831"/>
    </row>
    <row r="832" spans="4:6" x14ac:dyDescent="0.25">
      <c r="D832"/>
      <c r="E832"/>
      <c r="F832"/>
    </row>
    <row r="833" spans="4:6" x14ac:dyDescent="0.25">
      <c r="D833"/>
      <c r="E833"/>
      <c r="F833"/>
    </row>
    <row r="834" spans="4:6" x14ac:dyDescent="0.25">
      <c r="D834"/>
      <c r="E834"/>
      <c r="F834"/>
    </row>
    <row r="835" spans="4:6" x14ac:dyDescent="0.25">
      <c r="D835"/>
      <c r="E835"/>
      <c r="F835"/>
    </row>
    <row r="836" spans="4:6" x14ac:dyDescent="0.25">
      <c r="D836"/>
      <c r="E836"/>
      <c r="F836"/>
    </row>
    <row r="837" spans="4:6" x14ac:dyDescent="0.25">
      <c r="D837"/>
      <c r="E837"/>
      <c r="F837"/>
    </row>
    <row r="838" spans="4:6" x14ac:dyDescent="0.25">
      <c r="D838"/>
      <c r="E838"/>
      <c r="F838"/>
    </row>
    <row r="839" spans="4:6" x14ac:dyDescent="0.25">
      <c r="D839"/>
      <c r="E839"/>
      <c r="F839"/>
    </row>
    <row r="840" spans="4:6" x14ac:dyDescent="0.25">
      <c r="D840"/>
      <c r="E840"/>
      <c r="F840"/>
    </row>
    <row r="841" spans="4:6" x14ac:dyDescent="0.25">
      <c r="D841"/>
      <c r="E841"/>
      <c r="F841"/>
    </row>
    <row r="842" spans="4:6" x14ac:dyDescent="0.25">
      <c r="D842"/>
      <c r="E842"/>
      <c r="F842"/>
    </row>
    <row r="843" spans="4:6" x14ac:dyDescent="0.25">
      <c r="D843"/>
      <c r="E843"/>
      <c r="F843"/>
    </row>
    <row r="844" spans="4:6" x14ac:dyDescent="0.25">
      <c r="D844"/>
      <c r="E844"/>
      <c r="F844"/>
    </row>
    <row r="845" spans="4:6" x14ac:dyDescent="0.25">
      <c r="D845"/>
      <c r="E845"/>
      <c r="F845"/>
    </row>
    <row r="846" spans="4:6" x14ac:dyDescent="0.25">
      <c r="D846"/>
      <c r="E846"/>
      <c r="F846"/>
    </row>
    <row r="847" spans="4:6" x14ac:dyDescent="0.25">
      <c r="D847"/>
      <c r="E847"/>
      <c r="F847"/>
    </row>
  </sheetData>
  <sheetProtection algorithmName="SHA-512" hashValue="1iuuzsjMvGz4uVkI+K6zXC0HwKX9KT5lQPZrEmP3yi4v5Z2bDRRkOCE4xlaM/URuHl3ca/+mFrCb5lOy96Py4A==" saltValue="m1N1voJBJCV2HcO87AptOQ==" spinCount="100000" sheet="1" objects="1" scenarios="1" sort="0" autoFilter="0" pivotTables="0"/>
  <mergeCells count="2">
    <mergeCell ref="A2:F2"/>
    <mergeCell ref="C4:F4"/>
  </mergeCells>
  <pageMargins left="0.25" right="0.25" top="0.85416666666666663" bottom="0.75" header="0.3" footer="0.3"/>
  <pageSetup orientation="portrait" r:id="rId2"/>
  <headerFooter>
    <oddHeader>&amp;C&amp;"-,Bold"&amp;14Summary Table Report&amp;R&amp;G</oddHeader>
    <oddFooter>&amp;LSOC_STR_WP003_NSDP_V01</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95"/>
  <sheetViews>
    <sheetView showGridLines="0" view="pageLayout" zoomScaleNormal="100" workbookViewId="0">
      <selection activeCell="D9" sqref="D9"/>
    </sheetView>
  </sheetViews>
  <sheetFormatPr defaultRowHeight="15" x14ac:dyDescent="0.25"/>
  <cols>
    <col min="1" max="1" width="22.140625" customWidth="1"/>
    <col min="2" max="2" width="21.7109375" customWidth="1"/>
    <col min="3" max="3" width="16.140625" customWidth="1"/>
    <col min="4" max="4" width="26.42578125" style="36" customWidth="1"/>
    <col min="5" max="5" width="12" hidden="1" customWidth="1"/>
    <col min="6" max="6" width="13.140625" customWidth="1"/>
  </cols>
  <sheetData>
    <row r="1" spans="1:4" ht="15.75" thickBot="1" x14ac:dyDescent="0.3"/>
    <row r="2" spans="1:4" ht="29.25" customHeight="1" x14ac:dyDescent="0.25">
      <c r="A2" s="64" t="str">
        <f>CONCATENATE("Table 2. Prevalence Rate (Number of ", B4, " Users per 10,000 Enrollees) by Year, Sex, and Age Group")</f>
        <v>Table 2. Prevalence Rate (Number of TICAGRELOR Users per 10,000 Enrollees) by Year, Sex, and Age Group</v>
      </c>
      <c r="B2" s="65"/>
      <c r="C2" s="65"/>
      <c r="D2" s="70"/>
    </row>
    <row r="3" spans="1:4" ht="21.75" customHeight="1" x14ac:dyDescent="0.25">
      <c r="A3" s="6"/>
      <c r="B3" s="7"/>
      <c r="C3" s="7"/>
      <c r="D3" s="37"/>
    </row>
    <row r="4" spans="1:4" ht="30" customHeight="1" x14ac:dyDescent="0.25">
      <c r="A4" s="82" t="s">
        <v>10</v>
      </c>
      <c r="B4" s="81" t="s">
        <v>41</v>
      </c>
      <c r="C4" s="71" t="s">
        <v>39</v>
      </c>
      <c r="D4" s="72"/>
    </row>
    <row r="5" spans="1:4" ht="21.75" customHeight="1" x14ac:dyDescent="0.25">
      <c r="A5" s="13"/>
      <c r="B5" s="14"/>
      <c r="C5" s="14"/>
      <c r="D5" s="38"/>
    </row>
    <row r="6" spans="1:4" ht="30" x14ac:dyDescent="0.25">
      <c r="A6" s="15" t="s">
        <v>62</v>
      </c>
      <c r="B6" s="17"/>
      <c r="C6" s="16"/>
      <c r="D6" s="39"/>
    </row>
    <row r="7" spans="1:4" x14ac:dyDescent="0.25">
      <c r="A7" s="76" t="s">
        <v>26</v>
      </c>
      <c r="B7" s="76" t="s">
        <v>8</v>
      </c>
      <c r="C7" s="76" t="s">
        <v>9</v>
      </c>
      <c r="D7" s="103" t="s">
        <v>12</v>
      </c>
    </row>
    <row r="8" spans="1:4" x14ac:dyDescent="0.25">
      <c r="A8" s="74">
        <v>2013</v>
      </c>
      <c r="B8" s="74" t="s">
        <v>23</v>
      </c>
      <c r="C8" s="74" t="s">
        <v>40</v>
      </c>
      <c r="D8" s="107">
        <v>0</v>
      </c>
    </row>
    <row r="9" spans="1:4" x14ac:dyDescent="0.25">
      <c r="A9" s="77"/>
      <c r="B9" s="77"/>
      <c r="C9" s="78" t="s">
        <v>42</v>
      </c>
      <c r="D9" s="108">
        <v>0</v>
      </c>
    </row>
    <row r="10" spans="1:4" x14ac:dyDescent="0.25">
      <c r="A10" s="77"/>
      <c r="B10" s="77"/>
      <c r="C10" s="78" t="s">
        <v>43</v>
      </c>
      <c r="D10" s="108">
        <v>0</v>
      </c>
    </row>
    <row r="11" spans="1:4" x14ac:dyDescent="0.25">
      <c r="A11" s="77"/>
      <c r="B11" s="77"/>
      <c r="C11" s="78" t="s">
        <v>44</v>
      </c>
      <c r="D11" s="108">
        <v>8.9636657807576989E-3</v>
      </c>
    </row>
    <row r="12" spans="1:4" x14ac:dyDescent="0.25">
      <c r="A12" s="77"/>
      <c r="B12" s="77"/>
      <c r="C12" s="78" t="s">
        <v>20</v>
      </c>
      <c r="D12" s="108">
        <v>0.48708520266945399</v>
      </c>
    </row>
    <row r="13" spans="1:4" x14ac:dyDescent="0.25">
      <c r="A13" s="77"/>
      <c r="B13" s="77"/>
      <c r="C13" s="78" t="s">
        <v>21</v>
      </c>
      <c r="D13" s="108">
        <v>5.691648995380401</v>
      </c>
    </row>
    <row r="14" spans="1:4" x14ac:dyDescent="0.25">
      <c r="A14" s="77"/>
      <c r="B14" s="77"/>
      <c r="C14" s="78" t="s">
        <v>22</v>
      </c>
      <c r="D14" s="108">
        <v>10.799124513878894</v>
      </c>
    </row>
    <row r="15" spans="1:4" x14ac:dyDescent="0.25">
      <c r="A15" s="77"/>
      <c r="B15" s="74" t="s">
        <v>19</v>
      </c>
      <c r="C15" s="74" t="s">
        <v>40</v>
      </c>
      <c r="D15" s="107">
        <v>0</v>
      </c>
    </row>
    <row r="16" spans="1:4" x14ac:dyDescent="0.25">
      <c r="A16" s="77"/>
      <c r="B16" s="77"/>
      <c r="C16" s="78" t="s">
        <v>42</v>
      </c>
      <c r="D16" s="108">
        <v>0</v>
      </c>
    </row>
    <row r="17" spans="1:4" x14ac:dyDescent="0.25">
      <c r="A17" s="77"/>
      <c r="B17" s="77"/>
      <c r="C17" s="78" t="s">
        <v>43</v>
      </c>
      <c r="D17" s="108">
        <v>0</v>
      </c>
    </row>
    <row r="18" spans="1:4" x14ac:dyDescent="0.25">
      <c r="A18" s="77"/>
      <c r="B18" s="77"/>
      <c r="C18" s="78" t="s">
        <v>44</v>
      </c>
      <c r="D18" s="108">
        <v>0</v>
      </c>
    </row>
    <row r="19" spans="1:4" x14ac:dyDescent="0.25">
      <c r="A19" s="77"/>
      <c r="B19" s="77"/>
      <c r="C19" s="78" t="s">
        <v>20</v>
      </c>
      <c r="D19" s="108">
        <v>0.15523847235141822</v>
      </c>
    </row>
    <row r="20" spans="1:4" x14ac:dyDescent="0.25">
      <c r="A20" s="77"/>
      <c r="B20" s="77"/>
      <c r="C20" s="78" t="s">
        <v>21</v>
      </c>
      <c r="D20" s="108">
        <v>1.8116281539509111</v>
      </c>
    </row>
    <row r="21" spans="1:4" x14ac:dyDescent="0.25">
      <c r="A21" s="77"/>
      <c r="B21" s="77"/>
      <c r="C21" s="78" t="s">
        <v>22</v>
      </c>
      <c r="D21" s="108">
        <v>5.3590326813006381</v>
      </c>
    </row>
    <row r="22" spans="1:4" x14ac:dyDescent="0.25">
      <c r="A22" s="74">
        <v>2014</v>
      </c>
      <c r="B22" s="74" t="s">
        <v>23</v>
      </c>
      <c r="C22" s="74" t="s">
        <v>40</v>
      </c>
      <c r="D22" s="107">
        <v>0</v>
      </c>
    </row>
    <row r="23" spans="1:4" x14ac:dyDescent="0.25">
      <c r="A23" s="77"/>
      <c r="B23" s="77"/>
      <c r="C23" s="78" t="s">
        <v>42</v>
      </c>
      <c r="D23" s="108">
        <v>0</v>
      </c>
    </row>
    <row r="24" spans="1:4" x14ac:dyDescent="0.25">
      <c r="A24" s="77"/>
      <c r="B24" s="77"/>
      <c r="C24" s="78" t="s">
        <v>43</v>
      </c>
      <c r="D24" s="108">
        <v>3.4601393674934438E-3</v>
      </c>
    </row>
    <row r="25" spans="1:4" x14ac:dyDescent="0.25">
      <c r="A25" s="77"/>
      <c r="B25" s="77"/>
      <c r="C25" s="78" t="s">
        <v>44</v>
      </c>
      <c r="D25" s="108">
        <v>0</v>
      </c>
    </row>
    <row r="26" spans="1:4" x14ac:dyDescent="0.25">
      <c r="A26" s="77"/>
      <c r="B26" s="77"/>
      <c r="C26" s="78" t="s">
        <v>20</v>
      </c>
      <c r="D26" s="108">
        <v>0.77754912633027229</v>
      </c>
    </row>
    <row r="27" spans="1:4" x14ac:dyDescent="0.25">
      <c r="A27" s="77"/>
      <c r="B27" s="77"/>
      <c r="C27" s="78" t="s">
        <v>21</v>
      </c>
      <c r="D27" s="108">
        <v>9.0841348740156338</v>
      </c>
    </row>
    <row r="28" spans="1:4" x14ac:dyDescent="0.25">
      <c r="A28" s="77"/>
      <c r="B28" s="77"/>
      <c r="C28" s="78" t="s">
        <v>22</v>
      </c>
      <c r="D28" s="108">
        <v>16.54168197012455</v>
      </c>
    </row>
    <row r="29" spans="1:4" x14ac:dyDescent="0.25">
      <c r="A29" s="77"/>
      <c r="B29" s="74" t="s">
        <v>19</v>
      </c>
      <c r="C29" s="74" t="s">
        <v>40</v>
      </c>
      <c r="D29" s="107">
        <v>0</v>
      </c>
    </row>
    <row r="30" spans="1:4" x14ac:dyDescent="0.25">
      <c r="A30" s="77"/>
      <c r="B30" s="77"/>
      <c r="C30" s="78" t="s">
        <v>42</v>
      </c>
      <c r="D30" s="108">
        <v>0</v>
      </c>
    </row>
    <row r="31" spans="1:4" x14ac:dyDescent="0.25">
      <c r="A31" s="77"/>
      <c r="B31" s="77"/>
      <c r="C31" s="78" t="s">
        <v>43</v>
      </c>
      <c r="D31" s="108">
        <v>7.2068280371555228E-3</v>
      </c>
    </row>
    <row r="32" spans="1:4" x14ac:dyDescent="0.25">
      <c r="A32" s="77"/>
      <c r="B32" s="77"/>
      <c r="C32" s="78" t="s">
        <v>44</v>
      </c>
      <c r="D32" s="108">
        <v>9.3945494702883277E-3</v>
      </c>
    </row>
    <row r="33" spans="1:4" x14ac:dyDescent="0.25">
      <c r="A33" s="77"/>
      <c r="B33" s="77"/>
      <c r="C33" s="78" t="s">
        <v>20</v>
      </c>
      <c r="D33" s="108">
        <v>0.22667717966337481</v>
      </c>
    </row>
    <row r="34" spans="1:4" x14ac:dyDescent="0.25">
      <c r="A34" s="77"/>
      <c r="B34" s="77"/>
      <c r="C34" s="78" t="s">
        <v>21</v>
      </c>
      <c r="D34" s="108">
        <v>2.8393406420064675</v>
      </c>
    </row>
    <row r="35" spans="1:4" x14ac:dyDescent="0.25">
      <c r="A35" s="77"/>
      <c r="B35" s="77"/>
      <c r="C35" s="78" t="s">
        <v>22</v>
      </c>
      <c r="D35" s="108">
        <v>8.219032187444137</v>
      </c>
    </row>
    <row r="36" spans="1:4" x14ac:dyDescent="0.25">
      <c r="A36" s="74">
        <v>2015</v>
      </c>
      <c r="B36" s="74" t="s">
        <v>23</v>
      </c>
      <c r="C36" s="74" t="s">
        <v>40</v>
      </c>
      <c r="D36" s="107">
        <v>0</v>
      </c>
    </row>
    <row r="37" spans="1:4" x14ac:dyDescent="0.25">
      <c r="A37" s="77"/>
      <c r="B37" s="77"/>
      <c r="C37" s="78" t="s">
        <v>42</v>
      </c>
      <c r="D37" s="108">
        <v>0</v>
      </c>
    </row>
    <row r="38" spans="1:4" x14ac:dyDescent="0.25">
      <c r="A38" s="77"/>
      <c r="B38" s="77"/>
      <c r="C38" s="78" t="s">
        <v>43</v>
      </c>
      <c r="D38" s="108">
        <v>0</v>
      </c>
    </row>
    <row r="39" spans="1:4" x14ac:dyDescent="0.25">
      <c r="A39" s="77"/>
      <c r="B39" s="77"/>
      <c r="C39" s="78" t="s">
        <v>44</v>
      </c>
      <c r="D39" s="108">
        <v>1.0658480953294535E-2</v>
      </c>
    </row>
    <row r="40" spans="1:4" x14ac:dyDescent="0.25">
      <c r="A40" s="77"/>
      <c r="B40" s="77"/>
      <c r="C40" s="78" t="s">
        <v>20</v>
      </c>
      <c r="D40" s="108">
        <v>0.67417760670207727</v>
      </c>
    </row>
    <row r="41" spans="1:4" x14ac:dyDescent="0.25">
      <c r="A41" s="62"/>
      <c r="B41" s="62"/>
      <c r="C41" s="62" t="s">
        <v>21</v>
      </c>
      <c r="D41" s="63">
        <v>8.5580083170298256</v>
      </c>
    </row>
    <row r="42" spans="1:4" x14ac:dyDescent="0.25">
      <c r="A42" s="111"/>
      <c r="B42" s="111"/>
      <c r="C42" s="111" t="s">
        <v>22</v>
      </c>
      <c r="D42" s="110">
        <v>14.440180549765088</v>
      </c>
    </row>
    <row r="43" spans="1:4" x14ac:dyDescent="0.25">
      <c r="A43" s="111"/>
      <c r="B43" s="111" t="s">
        <v>19</v>
      </c>
      <c r="C43" s="111" t="s">
        <v>40</v>
      </c>
      <c r="D43" s="110">
        <v>0</v>
      </c>
    </row>
    <row r="44" spans="1:4" x14ac:dyDescent="0.25">
      <c r="A44" s="77"/>
      <c r="B44" s="77"/>
      <c r="C44" s="78" t="s">
        <v>42</v>
      </c>
      <c r="D44" s="108">
        <v>0</v>
      </c>
    </row>
    <row r="45" spans="1:4" x14ac:dyDescent="0.25">
      <c r="A45" s="77"/>
      <c r="B45" s="77"/>
      <c r="C45" s="78" t="s">
        <v>43</v>
      </c>
      <c r="D45" s="108">
        <v>4.3958150082795177E-3</v>
      </c>
    </row>
    <row r="46" spans="1:4" x14ac:dyDescent="0.25">
      <c r="A46" s="77"/>
      <c r="B46" s="77"/>
      <c r="C46" s="78" t="s">
        <v>44</v>
      </c>
      <c r="D46" s="108">
        <v>0</v>
      </c>
    </row>
    <row r="47" spans="1:4" x14ac:dyDescent="0.25">
      <c r="A47" s="77"/>
      <c r="B47" s="77"/>
      <c r="C47" s="78" t="s">
        <v>20</v>
      </c>
      <c r="D47" s="108">
        <v>0.1755315797097112</v>
      </c>
    </row>
    <row r="48" spans="1:4" x14ac:dyDescent="0.25">
      <c r="A48" s="77"/>
      <c r="B48" s="77"/>
      <c r="C48" s="78" t="s">
        <v>21</v>
      </c>
      <c r="D48" s="108">
        <v>2.5135549509952098</v>
      </c>
    </row>
    <row r="49" spans="1:4" x14ac:dyDescent="0.25">
      <c r="A49" s="79"/>
      <c r="B49" s="79"/>
      <c r="C49" s="80" t="s">
        <v>22</v>
      </c>
      <c r="D49" s="109">
        <v>6.7911807084794606</v>
      </c>
    </row>
    <row r="50" spans="1:4" x14ac:dyDescent="0.25">
      <c r="D50"/>
    </row>
    <row r="51" spans="1:4" x14ac:dyDescent="0.25">
      <c r="D51"/>
    </row>
    <row r="52" spans="1:4" x14ac:dyDescent="0.25">
      <c r="D52"/>
    </row>
    <row r="53" spans="1:4" x14ac:dyDescent="0.25">
      <c r="D53"/>
    </row>
    <row r="54" spans="1:4" x14ac:dyDescent="0.25">
      <c r="D54"/>
    </row>
    <row r="55" spans="1:4" x14ac:dyDescent="0.25">
      <c r="D55"/>
    </row>
    <row r="56" spans="1:4" x14ac:dyDescent="0.25">
      <c r="D56"/>
    </row>
    <row r="57" spans="1:4" x14ac:dyDescent="0.25">
      <c r="D57"/>
    </row>
    <row r="58" spans="1:4" x14ac:dyDescent="0.25">
      <c r="D58"/>
    </row>
    <row r="59" spans="1:4" x14ac:dyDescent="0.25">
      <c r="D59"/>
    </row>
    <row r="60" spans="1:4" x14ac:dyDescent="0.25">
      <c r="D60"/>
    </row>
    <row r="61" spans="1:4" x14ac:dyDescent="0.25">
      <c r="D61"/>
    </row>
    <row r="62" spans="1:4" x14ac:dyDescent="0.25">
      <c r="D62"/>
    </row>
    <row r="63" spans="1:4" x14ac:dyDescent="0.25">
      <c r="D63"/>
    </row>
    <row r="64" spans="1:4"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sheetData>
  <sheetProtection algorithmName="SHA-512" hashValue="65cZgD0AP9vqp/f4YvfnpPD7VTkh6wKn6NTmLCY9WxSI92G2my8uTEqyJp7LNFa2+SFmV2KWFjYt8OCEzWoTtQ==" saltValue="bkctpMP9qbZtB4Y9h7MKUw==" spinCount="100000" sheet="1" objects="1" scenarios="1" sort="0" autoFilter="0" pivotTables="0"/>
  <mergeCells count="2">
    <mergeCell ref="A2:D2"/>
    <mergeCell ref="C4:D4"/>
  </mergeCells>
  <pageMargins left="0.25" right="0.25" top="0.85416666666666663" bottom="0.75" header="0.3" footer="0.3"/>
  <pageSetup orientation="portrait" r:id="rId2"/>
  <headerFooter>
    <oddHeader>&amp;C&amp;"-,Bold"&amp;14Summary Table Report&amp;R&amp;G</oddHeader>
    <oddFooter>&amp;LSOC_STR_WP003_NSDP_V01</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47"/>
  <sheetViews>
    <sheetView showGridLines="0" view="pageLayout" zoomScaleNormal="100" workbookViewId="0">
      <selection activeCell="D9" sqref="D9"/>
    </sheetView>
  </sheetViews>
  <sheetFormatPr defaultRowHeight="15" x14ac:dyDescent="0.25"/>
  <cols>
    <col min="1" max="1" width="26.85546875" customWidth="1"/>
    <col min="2" max="2" width="19.140625" customWidth="1"/>
    <col min="3" max="3" width="18.140625" customWidth="1"/>
    <col min="4" max="4" width="19.28515625" style="10" customWidth="1"/>
    <col min="5" max="5" width="12" bestFit="1" customWidth="1"/>
  </cols>
  <sheetData>
    <row r="1" spans="1:4" ht="15.75" thickBot="1" x14ac:dyDescent="0.3"/>
    <row r="2" spans="1:4" x14ac:dyDescent="0.25">
      <c r="A2" s="64" t="str">
        <f>CONCATENATE("Table 3. Days Supplied per Prevalent ", B4, " User by Year, Sex, and Age Group")</f>
        <v>Table 3. Days Supplied per Prevalent TICAGRELOR User by Year, Sex, and Age Group</v>
      </c>
      <c r="B2" s="65"/>
      <c r="C2" s="65"/>
      <c r="D2" s="70"/>
    </row>
    <row r="3" spans="1:4" ht="25.5" customHeight="1" x14ac:dyDescent="0.25">
      <c r="A3" s="6"/>
      <c r="B3" s="7"/>
      <c r="C3" s="7"/>
      <c r="D3" s="11"/>
    </row>
    <row r="4" spans="1:4" ht="30.75" customHeight="1" x14ac:dyDescent="0.25">
      <c r="A4" s="82" t="s">
        <v>10</v>
      </c>
      <c r="B4" s="81" t="s">
        <v>41</v>
      </c>
      <c r="C4" s="73" t="s">
        <v>39</v>
      </c>
      <c r="D4" s="69"/>
    </row>
    <row r="5" spans="1:4" ht="32.25" customHeight="1" x14ac:dyDescent="0.25">
      <c r="A5" s="8"/>
      <c r="B5" s="9"/>
      <c r="C5" s="9"/>
      <c r="D5" s="12"/>
    </row>
    <row r="6" spans="1:4" ht="27" customHeight="1" x14ac:dyDescent="0.25">
      <c r="A6" s="76" t="s">
        <v>17</v>
      </c>
      <c r="B6" s="75"/>
      <c r="C6" s="75"/>
      <c r="D6" s="104"/>
    </row>
    <row r="7" spans="1:4" x14ac:dyDescent="0.25">
      <c r="A7" s="76" t="s">
        <v>26</v>
      </c>
      <c r="B7" s="76" t="s">
        <v>8</v>
      </c>
      <c r="C7" s="76" t="s">
        <v>9</v>
      </c>
      <c r="D7" s="103" t="s">
        <v>12</v>
      </c>
    </row>
    <row r="8" spans="1:4" x14ac:dyDescent="0.25">
      <c r="A8" s="74">
        <v>2013</v>
      </c>
      <c r="B8" s="74" t="s">
        <v>23</v>
      </c>
      <c r="C8" s="74" t="s">
        <v>40</v>
      </c>
      <c r="D8" s="112" t="s">
        <v>24</v>
      </c>
    </row>
    <row r="9" spans="1:4" x14ac:dyDescent="0.25">
      <c r="A9" s="77"/>
      <c r="B9" s="77"/>
      <c r="C9" s="78" t="s">
        <v>42</v>
      </c>
      <c r="D9" s="113" t="s">
        <v>24</v>
      </c>
    </row>
    <row r="10" spans="1:4" x14ac:dyDescent="0.25">
      <c r="A10" s="77"/>
      <c r="B10" s="77"/>
      <c r="C10" s="78" t="s">
        <v>43</v>
      </c>
      <c r="D10" s="113" t="s">
        <v>24</v>
      </c>
    </row>
    <row r="11" spans="1:4" x14ac:dyDescent="0.25">
      <c r="A11" s="77"/>
      <c r="B11" s="77"/>
      <c r="C11" s="78" t="s">
        <v>44</v>
      </c>
      <c r="D11" s="113">
        <v>30</v>
      </c>
    </row>
    <row r="12" spans="1:4" x14ac:dyDescent="0.25">
      <c r="A12" s="77"/>
      <c r="B12" s="77"/>
      <c r="C12" s="78" t="s">
        <v>20</v>
      </c>
      <c r="D12" s="113">
        <v>149.3892773892774</v>
      </c>
    </row>
    <row r="13" spans="1:4" x14ac:dyDescent="0.25">
      <c r="A13" s="77"/>
      <c r="B13" s="77"/>
      <c r="C13" s="78" t="s">
        <v>21</v>
      </c>
      <c r="D13" s="113">
        <v>148.75777140124342</v>
      </c>
    </row>
    <row r="14" spans="1:4" x14ac:dyDescent="0.25">
      <c r="A14" s="77"/>
      <c r="B14" s="77"/>
      <c r="C14" s="78" t="s">
        <v>22</v>
      </c>
      <c r="D14" s="113">
        <v>138.48848154570226</v>
      </c>
    </row>
    <row r="15" spans="1:4" x14ac:dyDescent="0.25">
      <c r="A15" s="77"/>
      <c r="B15" s="74" t="s">
        <v>19</v>
      </c>
      <c r="C15" s="74" t="s">
        <v>40</v>
      </c>
      <c r="D15" s="112" t="s">
        <v>24</v>
      </c>
    </row>
    <row r="16" spans="1:4" x14ac:dyDescent="0.25">
      <c r="A16" s="77"/>
      <c r="B16" s="77"/>
      <c r="C16" s="78" t="s">
        <v>42</v>
      </c>
      <c r="D16" s="113" t="s">
        <v>24</v>
      </c>
    </row>
    <row r="17" spans="1:4" x14ac:dyDescent="0.25">
      <c r="A17" s="77"/>
      <c r="B17" s="77"/>
      <c r="C17" s="78" t="s">
        <v>43</v>
      </c>
      <c r="D17" s="113" t="s">
        <v>24</v>
      </c>
    </row>
    <row r="18" spans="1:4" x14ac:dyDescent="0.25">
      <c r="A18" s="77"/>
      <c r="B18" s="77"/>
      <c r="C18" s="78" t="s">
        <v>44</v>
      </c>
      <c r="D18" s="113" t="s">
        <v>24</v>
      </c>
    </row>
    <row r="19" spans="1:4" x14ac:dyDescent="0.25">
      <c r="A19" s="77"/>
      <c r="B19" s="77"/>
      <c r="C19" s="78" t="s">
        <v>20</v>
      </c>
      <c r="D19" s="113">
        <v>115.07857142857142</v>
      </c>
    </row>
    <row r="20" spans="1:4" x14ac:dyDescent="0.25">
      <c r="A20" s="77"/>
      <c r="B20" s="77"/>
      <c r="C20" s="78" t="s">
        <v>21</v>
      </c>
      <c r="D20" s="113">
        <v>136.56034482758622</v>
      </c>
    </row>
    <row r="21" spans="1:4" x14ac:dyDescent="0.25">
      <c r="A21" s="77"/>
      <c r="B21" s="77"/>
      <c r="C21" s="78" t="s">
        <v>22</v>
      </c>
      <c r="D21" s="113">
        <v>134.42153493699885</v>
      </c>
    </row>
    <row r="22" spans="1:4" x14ac:dyDescent="0.25">
      <c r="A22" s="74">
        <v>2014</v>
      </c>
      <c r="B22" s="74" t="s">
        <v>23</v>
      </c>
      <c r="C22" s="74" t="s">
        <v>40</v>
      </c>
      <c r="D22" s="112" t="s">
        <v>24</v>
      </c>
    </row>
    <row r="23" spans="1:4" x14ac:dyDescent="0.25">
      <c r="A23" s="77"/>
      <c r="B23" s="77"/>
      <c r="C23" s="78" t="s">
        <v>42</v>
      </c>
      <c r="D23" s="113" t="s">
        <v>24</v>
      </c>
    </row>
    <row r="24" spans="1:4" x14ac:dyDescent="0.25">
      <c r="A24" s="77"/>
      <c r="B24" s="77"/>
      <c r="C24" s="78" t="s">
        <v>43</v>
      </c>
      <c r="D24" s="113">
        <v>30</v>
      </c>
    </row>
    <row r="25" spans="1:4" x14ac:dyDescent="0.25">
      <c r="A25" s="77"/>
      <c r="B25" s="77"/>
      <c r="C25" s="78" t="s">
        <v>44</v>
      </c>
      <c r="D25" s="113" t="s">
        <v>24</v>
      </c>
    </row>
    <row r="26" spans="1:4" x14ac:dyDescent="0.25">
      <c r="A26" s="77"/>
      <c r="B26" s="77"/>
      <c r="C26" s="78" t="s">
        <v>20</v>
      </c>
      <c r="D26" s="113">
        <v>153.28294036061027</v>
      </c>
    </row>
    <row r="27" spans="1:4" x14ac:dyDescent="0.25">
      <c r="A27" s="77"/>
      <c r="B27" s="77"/>
      <c r="C27" s="78" t="s">
        <v>21</v>
      </c>
      <c r="D27" s="113">
        <v>158.62827225130891</v>
      </c>
    </row>
    <row r="28" spans="1:4" x14ac:dyDescent="0.25">
      <c r="A28" s="77"/>
      <c r="B28" s="77"/>
      <c r="C28" s="78" t="s">
        <v>22</v>
      </c>
      <c r="D28" s="113">
        <v>148.14980326025858</v>
      </c>
    </row>
    <row r="29" spans="1:4" x14ac:dyDescent="0.25">
      <c r="A29" s="77"/>
      <c r="B29" s="74" t="s">
        <v>19</v>
      </c>
      <c r="C29" s="74" t="s">
        <v>40</v>
      </c>
      <c r="D29" s="112" t="s">
        <v>24</v>
      </c>
    </row>
    <row r="30" spans="1:4" x14ac:dyDescent="0.25">
      <c r="A30" s="77"/>
      <c r="B30" s="77"/>
      <c r="C30" s="78" t="s">
        <v>42</v>
      </c>
      <c r="D30" s="113" t="s">
        <v>24</v>
      </c>
    </row>
    <row r="31" spans="1:4" x14ac:dyDescent="0.25">
      <c r="A31" s="77"/>
      <c r="B31" s="77"/>
      <c r="C31" s="78" t="s">
        <v>43</v>
      </c>
      <c r="D31" s="113">
        <v>105</v>
      </c>
    </row>
    <row r="32" spans="1:4" x14ac:dyDescent="0.25">
      <c r="A32" s="77"/>
      <c r="B32" s="77"/>
      <c r="C32" s="78" t="s">
        <v>44</v>
      </c>
      <c r="D32" s="113">
        <v>30</v>
      </c>
    </row>
    <row r="33" spans="1:4" x14ac:dyDescent="0.25">
      <c r="A33" s="77"/>
      <c r="B33" s="77"/>
      <c r="C33" s="78" t="s">
        <v>20</v>
      </c>
      <c r="D33" s="113">
        <v>134.11737089201878</v>
      </c>
    </row>
    <row r="34" spans="1:4" x14ac:dyDescent="0.25">
      <c r="A34" s="77"/>
      <c r="B34" s="77"/>
      <c r="C34" s="78" t="s">
        <v>21</v>
      </c>
      <c r="D34" s="113">
        <v>148.87413194444446</v>
      </c>
    </row>
    <row r="35" spans="1:4" x14ac:dyDescent="0.25">
      <c r="A35" s="77"/>
      <c r="B35" s="77"/>
      <c r="C35" s="78" t="s">
        <v>22</v>
      </c>
      <c r="D35" s="113">
        <v>141.69328097731238</v>
      </c>
    </row>
    <row r="36" spans="1:4" x14ac:dyDescent="0.25">
      <c r="A36" s="74">
        <v>2015</v>
      </c>
      <c r="B36" s="74" t="s">
        <v>23</v>
      </c>
      <c r="C36" s="74" t="s">
        <v>40</v>
      </c>
      <c r="D36" s="112" t="s">
        <v>24</v>
      </c>
    </row>
    <row r="37" spans="1:4" x14ac:dyDescent="0.25">
      <c r="A37" s="77"/>
      <c r="B37" s="77"/>
      <c r="C37" s="78" t="s">
        <v>42</v>
      </c>
      <c r="D37" s="113" t="s">
        <v>24</v>
      </c>
    </row>
    <row r="38" spans="1:4" x14ac:dyDescent="0.25">
      <c r="A38" s="77"/>
      <c r="B38" s="77"/>
      <c r="C38" s="78" t="s">
        <v>43</v>
      </c>
      <c r="D38" s="113" t="s">
        <v>24</v>
      </c>
    </row>
    <row r="39" spans="1:4" x14ac:dyDescent="0.25">
      <c r="A39" s="77"/>
      <c r="B39" s="77"/>
      <c r="C39" s="78" t="s">
        <v>44</v>
      </c>
      <c r="D39" s="113">
        <v>60</v>
      </c>
    </row>
    <row r="40" spans="1:4" x14ac:dyDescent="0.25">
      <c r="A40" s="77"/>
      <c r="B40" s="77"/>
      <c r="C40" s="78" t="s">
        <v>20</v>
      </c>
      <c r="D40" s="113">
        <v>104.00743494423791</v>
      </c>
    </row>
    <row r="41" spans="1:4" x14ac:dyDescent="0.25">
      <c r="A41" s="77"/>
      <c r="B41" s="77"/>
      <c r="C41" s="78" t="s">
        <v>21</v>
      </c>
      <c r="D41" s="113">
        <v>105.50448803191489</v>
      </c>
    </row>
    <row r="42" spans="1:4" x14ac:dyDescent="0.25">
      <c r="A42" s="101"/>
      <c r="B42" s="101"/>
      <c r="C42" s="102" t="s">
        <v>22</v>
      </c>
      <c r="D42" s="115">
        <v>99.66811105761515</v>
      </c>
    </row>
    <row r="43" spans="1:4" x14ac:dyDescent="0.25">
      <c r="A43" s="77"/>
      <c r="B43" s="74" t="s">
        <v>19</v>
      </c>
      <c r="C43" s="74" t="s">
        <v>40</v>
      </c>
      <c r="D43" s="112" t="s">
        <v>24</v>
      </c>
    </row>
    <row r="44" spans="1:4" x14ac:dyDescent="0.25">
      <c r="A44" s="77"/>
      <c r="B44" s="77"/>
      <c r="C44" s="78" t="s">
        <v>42</v>
      </c>
      <c r="D44" s="113" t="s">
        <v>24</v>
      </c>
    </row>
    <row r="45" spans="1:4" x14ac:dyDescent="0.25">
      <c r="A45" s="77"/>
      <c r="B45" s="77"/>
      <c r="C45" s="78" t="s">
        <v>43</v>
      </c>
      <c r="D45" s="113">
        <v>30</v>
      </c>
    </row>
    <row r="46" spans="1:4" x14ac:dyDescent="0.25">
      <c r="A46" s="77"/>
      <c r="B46" s="77"/>
      <c r="C46" s="78" t="s">
        <v>44</v>
      </c>
      <c r="D46" s="113" t="s">
        <v>24</v>
      </c>
    </row>
    <row r="47" spans="1:4" x14ac:dyDescent="0.25">
      <c r="A47" s="77"/>
      <c r="B47" s="77"/>
      <c r="C47" s="78" t="s">
        <v>20</v>
      </c>
      <c r="D47" s="113">
        <v>87.690647482014384</v>
      </c>
    </row>
    <row r="48" spans="1:4" x14ac:dyDescent="0.25">
      <c r="A48" s="77"/>
      <c r="B48" s="77"/>
      <c r="C48" s="78" t="s">
        <v>21</v>
      </c>
      <c r="D48" s="113">
        <v>95.434994582881913</v>
      </c>
    </row>
    <row r="49" spans="1:4" x14ac:dyDescent="0.25">
      <c r="A49" s="79"/>
      <c r="B49" s="79"/>
      <c r="C49" s="80" t="s">
        <v>22</v>
      </c>
      <c r="D49" s="114">
        <v>92.579930611155589</v>
      </c>
    </row>
    <row r="50" spans="1:4" x14ac:dyDescent="0.25">
      <c r="D50"/>
    </row>
    <row r="51" spans="1:4" x14ac:dyDescent="0.25">
      <c r="D51"/>
    </row>
    <row r="52" spans="1:4" x14ac:dyDescent="0.25">
      <c r="D52"/>
    </row>
    <row r="53" spans="1:4" x14ac:dyDescent="0.25">
      <c r="D53"/>
    </row>
    <row r="54" spans="1:4" x14ac:dyDescent="0.25">
      <c r="D54"/>
    </row>
    <row r="55" spans="1:4" x14ac:dyDescent="0.25">
      <c r="D55"/>
    </row>
    <row r="56" spans="1:4" x14ac:dyDescent="0.25">
      <c r="D56"/>
    </row>
    <row r="57" spans="1:4" x14ac:dyDescent="0.25">
      <c r="D57"/>
    </row>
    <row r="58" spans="1:4" x14ac:dyDescent="0.25">
      <c r="D58"/>
    </row>
    <row r="59" spans="1:4" x14ac:dyDescent="0.25">
      <c r="D59"/>
    </row>
    <row r="60" spans="1:4" x14ac:dyDescent="0.25">
      <c r="D60"/>
    </row>
    <row r="61" spans="1:4" x14ac:dyDescent="0.25">
      <c r="D61"/>
    </row>
    <row r="62" spans="1:4" x14ac:dyDescent="0.25">
      <c r="D62"/>
    </row>
    <row r="63" spans="1:4" x14ac:dyDescent="0.25">
      <c r="D63"/>
    </row>
    <row r="64" spans="1:4"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row r="113" spans="4:4" x14ac:dyDescent="0.25">
      <c r="D113"/>
    </row>
    <row r="114" spans="4:4" x14ac:dyDescent="0.25">
      <c r="D114"/>
    </row>
    <row r="115" spans="4:4" x14ac:dyDescent="0.25">
      <c r="D115"/>
    </row>
    <row r="116" spans="4:4" x14ac:dyDescent="0.25">
      <c r="D116"/>
    </row>
    <row r="117" spans="4:4" x14ac:dyDescent="0.25">
      <c r="D117"/>
    </row>
    <row r="118" spans="4:4" x14ac:dyDescent="0.25">
      <c r="D118"/>
    </row>
    <row r="119" spans="4:4" x14ac:dyDescent="0.25">
      <c r="D119"/>
    </row>
    <row r="120" spans="4:4" x14ac:dyDescent="0.25">
      <c r="D120"/>
    </row>
    <row r="121" spans="4:4" x14ac:dyDescent="0.25">
      <c r="D121"/>
    </row>
    <row r="122" spans="4:4" x14ac:dyDescent="0.25">
      <c r="D122"/>
    </row>
    <row r="123" spans="4:4" x14ac:dyDescent="0.25">
      <c r="D123"/>
    </row>
    <row r="124" spans="4:4" x14ac:dyDescent="0.25">
      <c r="D124"/>
    </row>
    <row r="125" spans="4:4" x14ac:dyDescent="0.25">
      <c r="D125"/>
    </row>
    <row r="126" spans="4:4" x14ac:dyDescent="0.25">
      <c r="D126"/>
    </row>
    <row r="127" spans="4:4" x14ac:dyDescent="0.25">
      <c r="D127"/>
    </row>
    <row r="128" spans="4:4" x14ac:dyDescent="0.25">
      <c r="D128"/>
    </row>
    <row r="129" spans="4:4" x14ac:dyDescent="0.25">
      <c r="D129"/>
    </row>
    <row r="130" spans="4:4" x14ac:dyDescent="0.25">
      <c r="D130"/>
    </row>
    <row r="131" spans="4:4" x14ac:dyDescent="0.25">
      <c r="D131"/>
    </row>
    <row r="132" spans="4:4" x14ac:dyDescent="0.25">
      <c r="D132"/>
    </row>
    <row r="133" spans="4:4" x14ac:dyDescent="0.25">
      <c r="D133"/>
    </row>
    <row r="134" spans="4:4" x14ac:dyDescent="0.25">
      <c r="D134"/>
    </row>
    <row r="135" spans="4:4" x14ac:dyDescent="0.25">
      <c r="D135"/>
    </row>
    <row r="136" spans="4:4" x14ac:dyDescent="0.25">
      <c r="D136"/>
    </row>
    <row r="137" spans="4:4" x14ac:dyDescent="0.25">
      <c r="D137"/>
    </row>
    <row r="138" spans="4:4" x14ac:dyDescent="0.25">
      <c r="D138"/>
    </row>
    <row r="139" spans="4:4" x14ac:dyDescent="0.25">
      <c r="D139"/>
    </row>
    <row r="140" spans="4:4" x14ac:dyDescent="0.25">
      <c r="D140"/>
    </row>
    <row r="141" spans="4:4" x14ac:dyDescent="0.25">
      <c r="D141"/>
    </row>
    <row r="142" spans="4:4" x14ac:dyDescent="0.25">
      <c r="D142"/>
    </row>
    <row r="143" spans="4:4" x14ac:dyDescent="0.25">
      <c r="D143"/>
    </row>
    <row r="144" spans="4:4" x14ac:dyDescent="0.25">
      <c r="D144"/>
    </row>
    <row r="145" spans="4:4" x14ac:dyDescent="0.25">
      <c r="D145"/>
    </row>
    <row r="146" spans="4:4" x14ac:dyDescent="0.25">
      <c r="D146"/>
    </row>
    <row r="147" spans="4:4" x14ac:dyDescent="0.25">
      <c r="D147"/>
    </row>
    <row r="148" spans="4:4" x14ac:dyDescent="0.25">
      <c r="D148"/>
    </row>
    <row r="149" spans="4:4" x14ac:dyDescent="0.25">
      <c r="D149"/>
    </row>
    <row r="150" spans="4:4" x14ac:dyDescent="0.25">
      <c r="D150"/>
    </row>
    <row r="151" spans="4:4" x14ac:dyDescent="0.25">
      <c r="D151"/>
    </row>
    <row r="152" spans="4:4" x14ac:dyDescent="0.25">
      <c r="D152"/>
    </row>
    <row r="153" spans="4:4" x14ac:dyDescent="0.25">
      <c r="D153"/>
    </row>
    <row r="154" spans="4:4" x14ac:dyDescent="0.25">
      <c r="D154"/>
    </row>
    <row r="155" spans="4:4" x14ac:dyDescent="0.25">
      <c r="D155"/>
    </row>
    <row r="156" spans="4:4" x14ac:dyDescent="0.25">
      <c r="D156"/>
    </row>
    <row r="157" spans="4:4" x14ac:dyDescent="0.25">
      <c r="D157"/>
    </row>
    <row r="158" spans="4:4" x14ac:dyDescent="0.25">
      <c r="D158"/>
    </row>
    <row r="159" spans="4:4" x14ac:dyDescent="0.25">
      <c r="D159"/>
    </row>
    <row r="160" spans="4:4" x14ac:dyDescent="0.25">
      <c r="D160"/>
    </row>
    <row r="161" spans="4:4" x14ac:dyDescent="0.25">
      <c r="D161"/>
    </row>
    <row r="162" spans="4:4" x14ac:dyDescent="0.25">
      <c r="D162"/>
    </row>
    <row r="163" spans="4:4" x14ac:dyDescent="0.25">
      <c r="D163"/>
    </row>
    <row r="164" spans="4:4" x14ac:dyDescent="0.25">
      <c r="D164"/>
    </row>
    <row r="165" spans="4:4" x14ac:dyDescent="0.25">
      <c r="D165"/>
    </row>
    <row r="166" spans="4:4" x14ac:dyDescent="0.25">
      <c r="D166"/>
    </row>
    <row r="167" spans="4:4" x14ac:dyDescent="0.25">
      <c r="D167"/>
    </row>
    <row r="168" spans="4:4" x14ac:dyDescent="0.25">
      <c r="D168"/>
    </row>
    <row r="169" spans="4:4" x14ac:dyDescent="0.25">
      <c r="D169"/>
    </row>
    <row r="170" spans="4:4" x14ac:dyDescent="0.25">
      <c r="D170"/>
    </row>
    <row r="171" spans="4:4" x14ac:dyDescent="0.25">
      <c r="D171"/>
    </row>
    <row r="172" spans="4:4" x14ac:dyDescent="0.25">
      <c r="D172"/>
    </row>
    <row r="173" spans="4:4" x14ac:dyDescent="0.25">
      <c r="D173"/>
    </row>
    <row r="174" spans="4:4" x14ac:dyDescent="0.25">
      <c r="D174"/>
    </row>
    <row r="175" spans="4:4" x14ac:dyDescent="0.25">
      <c r="D175"/>
    </row>
    <row r="176" spans="4:4" x14ac:dyDescent="0.25">
      <c r="D176"/>
    </row>
    <row r="177" spans="4:4" x14ac:dyDescent="0.25">
      <c r="D177"/>
    </row>
    <row r="178" spans="4:4" x14ac:dyDescent="0.25">
      <c r="D178"/>
    </row>
    <row r="179" spans="4:4" x14ac:dyDescent="0.25">
      <c r="D179"/>
    </row>
    <row r="180" spans="4:4" x14ac:dyDescent="0.25">
      <c r="D180"/>
    </row>
    <row r="181" spans="4:4" x14ac:dyDescent="0.25">
      <c r="D181"/>
    </row>
    <row r="182" spans="4:4" x14ac:dyDescent="0.25">
      <c r="D182"/>
    </row>
    <row r="183" spans="4:4" x14ac:dyDescent="0.25">
      <c r="D183"/>
    </row>
    <row r="184" spans="4:4" x14ac:dyDescent="0.25">
      <c r="D184"/>
    </row>
    <row r="185" spans="4:4" x14ac:dyDescent="0.25">
      <c r="D185"/>
    </row>
    <row r="186" spans="4:4" x14ac:dyDescent="0.25">
      <c r="D186"/>
    </row>
    <row r="187" spans="4:4" x14ac:dyDescent="0.25">
      <c r="D187"/>
    </row>
    <row r="188" spans="4:4" x14ac:dyDescent="0.25">
      <c r="D188"/>
    </row>
    <row r="189" spans="4:4" x14ac:dyDescent="0.25">
      <c r="D189"/>
    </row>
    <row r="190" spans="4:4" x14ac:dyDescent="0.25">
      <c r="D190"/>
    </row>
    <row r="191" spans="4:4" x14ac:dyDescent="0.25">
      <c r="D191"/>
    </row>
    <row r="192" spans="4:4" x14ac:dyDescent="0.25">
      <c r="D192"/>
    </row>
    <row r="193" spans="4:4" x14ac:dyDescent="0.25">
      <c r="D193"/>
    </row>
    <row r="194" spans="4:4" x14ac:dyDescent="0.25">
      <c r="D194"/>
    </row>
    <row r="195" spans="4:4" x14ac:dyDescent="0.25">
      <c r="D195"/>
    </row>
    <row r="196" spans="4:4" x14ac:dyDescent="0.25">
      <c r="D196"/>
    </row>
    <row r="197" spans="4:4" x14ac:dyDescent="0.25">
      <c r="D197"/>
    </row>
    <row r="198" spans="4:4" x14ac:dyDescent="0.25">
      <c r="D198"/>
    </row>
    <row r="199" spans="4:4" x14ac:dyDescent="0.25">
      <c r="D199"/>
    </row>
    <row r="200" spans="4:4" x14ac:dyDescent="0.25">
      <c r="D200"/>
    </row>
    <row r="201" spans="4:4" x14ac:dyDescent="0.25">
      <c r="D201"/>
    </row>
    <row r="202" spans="4:4" x14ac:dyDescent="0.25">
      <c r="D202"/>
    </row>
    <row r="203" spans="4:4" x14ac:dyDescent="0.25">
      <c r="D203"/>
    </row>
    <row r="204" spans="4:4" x14ac:dyDescent="0.25">
      <c r="D204"/>
    </row>
    <row r="205" spans="4:4" x14ac:dyDescent="0.25">
      <c r="D205"/>
    </row>
    <row r="206" spans="4:4" x14ac:dyDescent="0.25">
      <c r="D206"/>
    </row>
    <row r="207" spans="4:4" x14ac:dyDescent="0.25">
      <c r="D207"/>
    </row>
    <row r="208" spans="4:4" x14ac:dyDescent="0.25">
      <c r="D208"/>
    </row>
    <row r="209" spans="4:4" x14ac:dyDescent="0.25">
      <c r="D209"/>
    </row>
    <row r="210" spans="4:4" x14ac:dyDescent="0.25">
      <c r="D210"/>
    </row>
    <row r="211" spans="4:4" x14ac:dyDescent="0.25">
      <c r="D211"/>
    </row>
    <row r="212" spans="4:4" x14ac:dyDescent="0.25">
      <c r="D212"/>
    </row>
    <row r="213" spans="4:4" x14ac:dyDescent="0.25">
      <c r="D213"/>
    </row>
    <row r="214" spans="4:4" x14ac:dyDescent="0.25">
      <c r="D214"/>
    </row>
    <row r="215" spans="4:4" x14ac:dyDescent="0.25">
      <c r="D215"/>
    </row>
    <row r="216" spans="4:4" x14ac:dyDescent="0.25">
      <c r="D216"/>
    </row>
    <row r="217" spans="4:4" x14ac:dyDescent="0.25">
      <c r="D217"/>
    </row>
    <row r="218" spans="4:4" x14ac:dyDescent="0.25">
      <c r="D218"/>
    </row>
    <row r="219" spans="4:4" x14ac:dyDescent="0.25">
      <c r="D219"/>
    </row>
    <row r="220" spans="4:4" x14ac:dyDescent="0.25">
      <c r="D220"/>
    </row>
    <row r="221" spans="4:4" x14ac:dyDescent="0.25">
      <c r="D221"/>
    </row>
    <row r="222" spans="4:4" x14ac:dyDescent="0.25">
      <c r="D222"/>
    </row>
    <row r="223" spans="4:4" x14ac:dyDescent="0.25">
      <c r="D223"/>
    </row>
    <row r="224" spans="4:4" x14ac:dyDescent="0.25">
      <c r="D224"/>
    </row>
    <row r="225" spans="4:4" x14ac:dyDescent="0.25">
      <c r="D225"/>
    </row>
    <row r="226" spans="4:4" x14ac:dyDescent="0.25">
      <c r="D226"/>
    </row>
    <row r="227" spans="4:4" x14ac:dyDescent="0.25">
      <c r="D227"/>
    </row>
    <row r="228" spans="4:4" x14ac:dyDescent="0.25">
      <c r="D228"/>
    </row>
    <row r="229" spans="4:4" x14ac:dyDescent="0.25">
      <c r="D229"/>
    </row>
    <row r="230" spans="4:4" x14ac:dyDescent="0.25">
      <c r="D230"/>
    </row>
    <row r="231" spans="4:4" x14ac:dyDescent="0.25">
      <c r="D231"/>
    </row>
    <row r="232" spans="4:4" x14ac:dyDescent="0.25">
      <c r="D232"/>
    </row>
    <row r="233" spans="4:4" x14ac:dyDescent="0.25">
      <c r="D233"/>
    </row>
    <row r="234" spans="4:4" x14ac:dyDescent="0.25">
      <c r="D234"/>
    </row>
    <row r="235" spans="4:4" x14ac:dyDescent="0.25">
      <c r="D235"/>
    </row>
    <row r="236" spans="4:4" x14ac:dyDescent="0.25">
      <c r="D236"/>
    </row>
    <row r="237" spans="4:4" x14ac:dyDescent="0.25">
      <c r="D237"/>
    </row>
    <row r="238" spans="4:4" x14ac:dyDescent="0.25">
      <c r="D238"/>
    </row>
    <row r="239" spans="4:4" x14ac:dyDescent="0.25">
      <c r="D239"/>
    </row>
    <row r="240" spans="4: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row r="407" spans="4:4" x14ac:dyDescent="0.25">
      <c r="D407"/>
    </row>
    <row r="408" spans="4:4" x14ac:dyDescent="0.25">
      <c r="D408"/>
    </row>
    <row r="409" spans="4:4" x14ac:dyDescent="0.25">
      <c r="D409"/>
    </row>
    <row r="410" spans="4:4" x14ac:dyDescent="0.25">
      <c r="D410"/>
    </row>
    <row r="411" spans="4:4" x14ac:dyDescent="0.25">
      <c r="D411"/>
    </row>
    <row r="412" spans="4:4" x14ac:dyDescent="0.25">
      <c r="D412"/>
    </row>
    <row r="413" spans="4:4" x14ac:dyDescent="0.25">
      <c r="D413"/>
    </row>
    <row r="414" spans="4:4" x14ac:dyDescent="0.25">
      <c r="D414"/>
    </row>
    <row r="415" spans="4:4" x14ac:dyDescent="0.25">
      <c r="D415"/>
    </row>
    <row r="416" spans="4:4" x14ac:dyDescent="0.25">
      <c r="D416"/>
    </row>
    <row r="417" spans="4:4" x14ac:dyDescent="0.25">
      <c r="D417"/>
    </row>
    <row r="418" spans="4:4" x14ac:dyDescent="0.25">
      <c r="D418"/>
    </row>
    <row r="419" spans="4:4" x14ac:dyDescent="0.25">
      <c r="D419"/>
    </row>
    <row r="420" spans="4:4" x14ac:dyDescent="0.25">
      <c r="D420"/>
    </row>
    <row r="421" spans="4:4" x14ac:dyDescent="0.25">
      <c r="D421"/>
    </row>
    <row r="422" spans="4:4" x14ac:dyDescent="0.25">
      <c r="D422"/>
    </row>
    <row r="423" spans="4:4" x14ac:dyDescent="0.25">
      <c r="D423"/>
    </row>
    <row r="424" spans="4:4" x14ac:dyDescent="0.25">
      <c r="D424"/>
    </row>
    <row r="425" spans="4:4" x14ac:dyDescent="0.25">
      <c r="D425"/>
    </row>
    <row r="426" spans="4:4" x14ac:dyDescent="0.25">
      <c r="D426"/>
    </row>
    <row r="427" spans="4:4" x14ac:dyDescent="0.25">
      <c r="D427"/>
    </row>
    <row r="428" spans="4:4" x14ac:dyDescent="0.25">
      <c r="D428"/>
    </row>
    <row r="429" spans="4:4" x14ac:dyDescent="0.25">
      <c r="D429"/>
    </row>
    <row r="430" spans="4:4" x14ac:dyDescent="0.25">
      <c r="D430"/>
    </row>
    <row r="431" spans="4:4" x14ac:dyDescent="0.25">
      <c r="D431"/>
    </row>
    <row r="432" spans="4:4" x14ac:dyDescent="0.25">
      <c r="D432"/>
    </row>
    <row r="433" spans="4:4" x14ac:dyDescent="0.25">
      <c r="D433"/>
    </row>
    <row r="434" spans="4:4" x14ac:dyDescent="0.25">
      <c r="D434"/>
    </row>
    <row r="435" spans="4:4" x14ac:dyDescent="0.25">
      <c r="D435"/>
    </row>
    <row r="436" spans="4:4" x14ac:dyDescent="0.25">
      <c r="D436"/>
    </row>
    <row r="437" spans="4:4" x14ac:dyDescent="0.25">
      <c r="D437"/>
    </row>
    <row r="438" spans="4:4" x14ac:dyDescent="0.25">
      <c r="D438"/>
    </row>
    <row r="439" spans="4:4" x14ac:dyDescent="0.25">
      <c r="D439"/>
    </row>
    <row r="440" spans="4:4" x14ac:dyDescent="0.25">
      <c r="D440"/>
    </row>
    <row r="441" spans="4:4" x14ac:dyDescent="0.25">
      <c r="D441"/>
    </row>
    <row r="442" spans="4:4" x14ac:dyDescent="0.25">
      <c r="D442"/>
    </row>
    <row r="443" spans="4:4" x14ac:dyDescent="0.25">
      <c r="D443"/>
    </row>
    <row r="444" spans="4:4" x14ac:dyDescent="0.25">
      <c r="D444"/>
    </row>
    <row r="445" spans="4:4" x14ac:dyDescent="0.25">
      <c r="D445"/>
    </row>
    <row r="446" spans="4:4" x14ac:dyDescent="0.25">
      <c r="D446"/>
    </row>
    <row r="447" spans="4:4" x14ac:dyDescent="0.25">
      <c r="D447"/>
    </row>
    <row r="448" spans="4:4" x14ac:dyDescent="0.25">
      <c r="D448"/>
    </row>
    <row r="449" spans="4:4" x14ac:dyDescent="0.25">
      <c r="D449"/>
    </row>
    <row r="450" spans="4:4" x14ac:dyDescent="0.25">
      <c r="D450"/>
    </row>
    <row r="451" spans="4:4" x14ac:dyDescent="0.25">
      <c r="D451"/>
    </row>
    <row r="452" spans="4:4" x14ac:dyDescent="0.25">
      <c r="D452"/>
    </row>
    <row r="453" spans="4:4" x14ac:dyDescent="0.25">
      <c r="D453"/>
    </row>
    <row r="454" spans="4:4" x14ac:dyDescent="0.25">
      <c r="D454"/>
    </row>
    <row r="455" spans="4:4" x14ac:dyDescent="0.25">
      <c r="D455"/>
    </row>
    <row r="456" spans="4:4" x14ac:dyDescent="0.25">
      <c r="D456"/>
    </row>
    <row r="457" spans="4:4" x14ac:dyDescent="0.25">
      <c r="D457"/>
    </row>
    <row r="458" spans="4:4" x14ac:dyDescent="0.25">
      <c r="D458"/>
    </row>
    <row r="459" spans="4:4" x14ac:dyDescent="0.25">
      <c r="D459"/>
    </row>
    <row r="460" spans="4:4" x14ac:dyDescent="0.25">
      <c r="D460"/>
    </row>
    <row r="461" spans="4:4" x14ac:dyDescent="0.25">
      <c r="D461"/>
    </row>
    <row r="462" spans="4:4" x14ac:dyDescent="0.25">
      <c r="D462"/>
    </row>
    <row r="463" spans="4:4" x14ac:dyDescent="0.25">
      <c r="D463"/>
    </row>
    <row r="464" spans="4:4" x14ac:dyDescent="0.25">
      <c r="D464"/>
    </row>
    <row r="465" spans="4:4" x14ac:dyDescent="0.25">
      <c r="D465"/>
    </row>
    <row r="466" spans="4:4" x14ac:dyDescent="0.25">
      <c r="D466"/>
    </row>
    <row r="467" spans="4:4" x14ac:dyDescent="0.25">
      <c r="D467"/>
    </row>
    <row r="468" spans="4:4" x14ac:dyDescent="0.25">
      <c r="D468"/>
    </row>
    <row r="469" spans="4:4" x14ac:dyDescent="0.25">
      <c r="D469"/>
    </row>
    <row r="470" spans="4:4" x14ac:dyDescent="0.25">
      <c r="D470"/>
    </row>
    <row r="471" spans="4:4" x14ac:dyDescent="0.25">
      <c r="D471"/>
    </row>
    <row r="472" spans="4:4" x14ac:dyDescent="0.25">
      <c r="D472"/>
    </row>
    <row r="473" spans="4:4" x14ac:dyDescent="0.25">
      <c r="D473"/>
    </row>
    <row r="474" spans="4:4" x14ac:dyDescent="0.25">
      <c r="D474"/>
    </row>
    <row r="475" spans="4:4" x14ac:dyDescent="0.25">
      <c r="D475"/>
    </row>
    <row r="476" spans="4:4" x14ac:dyDescent="0.25">
      <c r="D476"/>
    </row>
    <row r="477" spans="4:4" x14ac:dyDescent="0.25">
      <c r="D477"/>
    </row>
    <row r="478" spans="4:4" x14ac:dyDescent="0.25">
      <c r="D478"/>
    </row>
    <row r="479" spans="4:4" x14ac:dyDescent="0.25">
      <c r="D479"/>
    </row>
    <row r="480" spans="4:4" x14ac:dyDescent="0.25">
      <c r="D480"/>
    </row>
    <row r="481" spans="4:4" x14ac:dyDescent="0.25">
      <c r="D481"/>
    </row>
    <row r="482" spans="4:4" x14ac:dyDescent="0.25">
      <c r="D482"/>
    </row>
    <row r="483" spans="4:4" x14ac:dyDescent="0.25">
      <c r="D483"/>
    </row>
    <row r="484" spans="4:4" x14ac:dyDescent="0.25">
      <c r="D484"/>
    </row>
    <row r="485" spans="4:4" x14ac:dyDescent="0.25">
      <c r="D485"/>
    </row>
    <row r="486" spans="4:4" x14ac:dyDescent="0.25">
      <c r="D486"/>
    </row>
    <row r="487" spans="4:4" x14ac:dyDescent="0.25">
      <c r="D487"/>
    </row>
    <row r="488" spans="4:4" x14ac:dyDescent="0.25">
      <c r="D488"/>
    </row>
    <row r="489" spans="4:4" x14ac:dyDescent="0.25">
      <c r="D489"/>
    </row>
    <row r="490" spans="4:4" x14ac:dyDescent="0.25">
      <c r="D490"/>
    </row>
    <row r="491" spans="4:4" x14ac:dyDescent="0.25">
      <c r="D491"/>
    </row>
    <row r="492" spans="4:4" x14ac:dyDescent="0.25">
      <c r="D492"/>
    </row>
    <row r="493" spans="4:4" x14ac:dyDescent="0.25">
      <c r="D493"/>
    </row>
    <row r="494" spans="4:4" x14ac:dyDescent="0.25">
      <c r="D494"/>
    </row>
    <row r="495" spans="4:4" x14ac:dyDescent="0.25">
      <c r="D495"/>
    </row>
    <row r="496" spans="4:4" x14ac:dyDescent="0.25">
      <c r="D496"/>
    </row>
    <row r="497" spans="4:4" x14ac:dyDescent="0.25">
      <c r="D497"/>
    </row>
    <row r="498" spans="4:4" x14ac:dyDescent="0.25">
      <c r="D498"/>
    </row>
    <row r="499" spans="4:4" x14ac:dyDescent="0.25">
      <c r="D499"/>
    </row>
    <row r="500" spans="4:4" x14ac:dyDescent="0.25">
      <c r="D500"/>
    </row>
    <row r="501" spans="4:4" x14ac:dyDescent="0.25">
      <c r="D501"/>
    </row>
    <row r="502" spans="4:4" x14ac:dyDescent="0.25">
      <c r="D502"/>
    </row>
    <row r="503" spans="4:4" x14ac:dyDescent="0.25">
      <c r="D503"/>
    </row>
    <row r="504" spans="4:4" x14ac:dyDescent="0.25">
      <c r="D504"/>
    </row>
    <row r="505" spans="4:4" x14ac:dyDescent="0.25">
      <c r="D505"/>
    </row>
    <row r="506" spans="4:4" x14ac:dyDescent="0.25">
      <c r="D506"/>
    </row>
    <row r="507" spans="4:4" x14ac:dyDescent="0.25">
      <c r="D507"/>
    </row>
    <row r="508" spans="4:4" x14ac:dyDescent="0.25">
      <c r="D508"/>
    </row>
    <row r="509" spans="4:4" x14ac:dyDescent="0.25">
      <c r="D509"/>
    </row>
    <row r="510" spans="4:4" x14ac:dyDescent="0.25">
      <c r="D510"/>
    </row>
    <row r="511" spans="4:4" x14ac:dyDescent="0.25">
      <c r="D511"/>
    </row>
    <row r="512" spans="4:4" x14ac:dyDescent="0.25">
      <c r="D512"/>
    </row>
    <row r="513" spans="4:4" x14ac:dyDescent="0.25">
      <c r="D513"/>
    </row>
    <row r="514" spans="4:4" x14ac:dyDescent="0.25">
      <c r="D514"/>
    </row>
    <row r="515" spans="4:4" x14ac:dyDescent="0.25">
      <c r="D515"/>
    </row>
    <row r="516" spans="4:4" x14ac:dyDescent="0.25">
      <c r="D516"/>
    </row>
    <row r="517" spans="4:4" x14ac:dyDescent="0.25">
      <c r="D517"/>
    </row>
    <row r="518" spans="4:4" x14ac:dyDescent="0.25">
      <c r="D518"/>
    </row>
    <row r="519" spans="4:4" x14ac:dyDescent="0.25">
      <c r="D519"/>
    </row>
    <row r="520" spans="4:4" x14ac:dyDescent="0.25">
      <c r="D520"/>
    </row>
    <row r="521" spans="4:4" x14ac:dyDescent="0.25">
      <c r="D521"/>
    </row>
    <row r="522" spans="4:4" x14ac:dyDescent="0.25">
      <c r="D522"/>
    </row>
    <row r="523" spans="4:4" x14ac:dyDescent="0.25">
      <c r="D523"/>
    </row>
    <row r="524" spans="4:4" x14ac:dyDescent="0.25">
      <c r="D524"/>
    </row>
    <row r="525" spans="4:4" x14ac:dyDescent="0.25">
      <c r="D525"/>
    </row>
    <row r="526" spans="4:4" x14ac:dyDescent="0.25">
      <c r="D526"/>
    </row>
    <row r="527" spans="4:4" x14ac:dyDescent="0.25">
      <c r="D527"/>
    </row>
    <row r="528" spans="4:4" x14ac:dyDescent="0.25">
      <c r="D528"/>
    </row>
    <row r="529" spans="4:4" x14ac:dyDescent="0.25">
      <c r="D529"/>
    </row>
    <row r="530" spans="4:4" x14ac:dyDescent="0.25">
      <c r="D530"/>
    </row>
    <row r="531" spans="4:4" x14ac:dyDescent="0.25">
      <c r="D531"/>
    </row>
    <row r="532" spans="4:4" x14ac:dyDescent="0.25">
      <c r="D532"/>
    </row>
    <row r="533" spans="4:4" x14ac:dyDescent="0.25">
      <c r="D533"/>
    </row>
    <row r="534" spans="4:4" x14ac:dyDescent="0.25">
      <c r="D534"/>
    </row>
    <row r="535" spans="4:4" x14ac:dyDescent="0.25">
      <c r="D535"/>
    </row>
    <row r="536" spans="4:4" x14ac:dyDescent="0.25">
      <c r="D536"/>
    </row>
    <row r="537" spans="4:4" x14ac:dyDescent="0.25">
      <c r="D537"/>
    </row>
    <row r="538" spans="4:4" x14ac:dyDescent="0.25">
      <c r="D538"/>
    </row>
    <row r="539" spans="4:4" x14ac:dyDescent="0.25">
      <c r="D539"/>
    </row>
    <row r="540" spans="4:4" x14ac:dyDescent="0.25">
      <c r="D540"/>
    </row>
    <row r="541" spans="4:4" x14ac:dyDescent="0.25">
      <c r="D541"/>
    </row>
    <row r="542" spans="4:4" x14ac:dyDescent="0.25">
      <c r="D542"/>
    </row>
    <row r="543" spans="4:4" x14ac:dyDescent="0.25">
      <c r="D543"/>
    </row>
    <row r="544" spans="4:4" x14ac:dyDescent="0.25">
      <c r="D544"/>
    </row>
    <row r="545" spans="4:4" x14ac:dyDescent="0.25">
      <c r="D545"/>
    </row>
    <row r="546" spans="4:4" x14ac:dyDescent="0.25">
      <c r="D546"/>
    </row>
    <row r="547" spans="4:4" x14ac:dyDescent="0.25">
      <c r="D547"/>
    </row>
    <row r="548" spans="4:4" x14ac:dyDescent="0.25">
      <c r="D548"/>
    </row>
    <row r="549" spans="4:4" x14ac:dyDescent="0.25">
      <c r="D549"/>
    </row>
    <row r="550" spans="4:4" x14ac:dyDescent="0.25">
      <c r="D550"/>
    </row>
    <row r="551" spans="4:4" x14ac:dyDescent="0.25">
      <c r="D551"/>
    </row>
    <row r="552" spans="4:4" x14ac:dyDescent="0.25">
      <c r="D552"/>
    </row>
    <row r="553" spans="4:4" x14ac:dyDescent="0.25">
      <c r="D553"/>
    </row>
    <row r="554" spans="4:4" x14ac:dyDescent="0.25">
      <c r="D554"/>
    </row>
    <row r="555" spans="4:4" x14ac:dyDescent="0.25">
      <c r="D555"/>
    </row>
    <row r="556" spans="4:4" x14ac:dyDescent="0.25">
      <c r="D556"/>
    </row>
    <row r="557" spans="4:4" x14ac:dyDescent="0.25">
      <c r="D557"/>
    </row>
    <row r="558" spans="4:4" x14ac:dyDescent="0.25">
      <c r="D558"/>
    </row>
    <row r="559" spans="4:4" x14ac:dyDescent="0.25">
      <c r="D559"/>
    </row>
    <row r="560" spans="4:4" x14ac:dyDescent="0.25">
      <c r="D560"/>
    </row>
    <row r="561" spans="4:4" x14ac:dyDescent="0.25">
      <c r="D561"/>
    </row>
    <row r="562" spans="4:4" x14ac:dyDescent="0.25">
      <c r="D562"/>
    </row>
    <row r="563" spans="4:4" x14ac:dyDescent="0.25">
      <c r="D563"/>
    </row>
    <row r="564" spans="4:4" x14ac:dyDescent="0.25">
      <c r="D564"/>
    </row>
    <row r="565" spans="4:4" x14ac:dyDescent="0.25">
      <c r="D565"/>
    </row>
    <row r="566" spans="4:4" x14ac:dyDescent="0.25">
      <c r="D566"/>
    </row>
    <row r="567" spans="4:4" x14ac:dyDescent="0.25">
      <c r="D567"/>
    </row>
    <row r="568" spans="4:4" x14ac:dyDescent="0.25">
      <c r="D568"/>
    </row>
    <row r="569" spans="4:4" x14ac:dyDescent="0.25">
      <c r="D569"/>
    </row>
    <row r="570" spans="4:4" x14ac:dyDescent="0.25">
      <c r="D570"/>
    </row>
    <row r="571" spans="4:4" x14ac:dyDescent="0.25">
      <c r="D571"/>
    </row>
    <row r="572" spans="4:4" x14ac:dyDescent="0.25">
      <c r="D572"/>
    </row>
    <row r="573" spans="4:4" x14ac:dyDescent="0.25">
      <c r="D573"/>
    </row>
    <row r="574" spans="4:4" x14ac:dyDescent="0.25">
      <c r="D574"/>
    </row>
    <row r="575" spans="4:4" x14ac:dyDescent="0.25">
      <c r="D575"/>
    </row>
    <row r="576" spans="4:4" x14ac:dyDescent="0.25">
      <c r="D576"/>
    </row>
    <row r="577" spans="4:4" x14ac:dyDescent="0.25">
      <c r="D577"/>
    </row>
    <row r="578" spans="4:4" x14ac:dyDescent="0.25">
      <c r="D578"/>
    </row>
    <row r="579" spans="4:4" x14ac:dyDescent="0.25">
      <c r="D579"/>
    </row>
    <row r="580" spans="4:4" x14ac:dyDescent="0.25">
      <c r="D580"/>
    </row>
    <row r="581" spans="4:4" x14ac:dyDescent="0.25">
      <c r="D581"/>
    </row>
    <row r="582" spans="4:4" x14ac:dyDescent="0.25">
      <c r="D582"/>
    </row>
    <row r="583" spans="4:4" x14ac:dyDescent="0.25">
      <c r="D583"/>
    </row>
    <row r="584" spans="4:4" x14ac:dyDescent="0.25">
      <c r="D584"/>
    </row>
    <row r="585" spans="4:4" x14ac:dyDescent="0.25">
      <c r="D585"/>
    </row>
    <row r="586" spans="4:4" x14ac:dyDescent="0.25">
      <c r="D586"/>
    </row>
    <row r="587" spans="4:4" x14ac:dyDescent="0.25">
      <c r="D587"/>
    </row>
    <row r="588" spans="4:4" x14ac:dyDescent="0.25">
      <c r="D588"/>
    </row>
    <row r="589" spans="4:4" x14ac:dyDescent="0.25">
      <c r="D589"/>
    </row>
    <row r="590" spans="4:4" x14ac:dyDescent="0.25">
      <c r="D590"/>
    </row>
    <row r="591" spans="4:4" x14ac:dyDescent="0.25">
      <c r="D591"/>
    </row>
    <row r="592" spans="4:4" x14ac:dyDescent="0.25">
      <c r="D592"/>
    </row>
    <row r="593" spans="4:4" x14ac:dyDescent="0.25">
      <c r="D593"/>
    </row>
    <row r="594" spans="4:4" x14ac:dyDescent="0.25">
      <c r="D594"/>
    </row>
    <row r="595" spans="4:4" x14ac:dyDescent="0.25">
      <c r="D595"/>
    </row>
    <row r="596" spans="4:4" x14ac:dyDescent="0.25">
      <c r="D596"/>
    </row>
    <row r="597" spans="4:4" x14ac:dyDescent="0.25">
      <c r="D597"/>
    </row>
    <row r="598" spans="4:4" x14ac:dyDescent="0.25">
      <c r="D598"/>
    </row>
    <row r="599" spans="4:4" x14ac:dyDescent="0.25">
      <c r="D599"/>
    </row>
    <row r="600" spans="4:4" x14ac:dyDescent="0.25">
      <c r="D600"/>
    </row>
    <row r="601" spans="4:4" x14ac:dyDescent="0.25">
      <c r="D601"/>
    </row>
    <row r="602" spans="4:4" x14ac:dyDescent="0.25">
      <c r="D602"/>
    </row>
    <row r="603" spans="4:4" x14ac:dyDescent="0.25">
      <c r="D603"/>
    </row>
    <row r="604" spans="4:4" x14ac:dyDescent="0.25">
      <c r="D604"/>
    </row>
    <row r="605" spans="4:4" x14ac:dyDescent="0.25">
      <c r="D605"/>
    </row>
    <row r="606" spans="4:4" x14ac:dyDescent="0.25">
      <c r="D606"/>
    </row>
    <row r="607" spans="4:4" x14ac:dyDescent="0.25">
      <c r="D607"/>
    </row>
    <row r="608" spans="4:4" x14ac:dyDescent="0.25">
      <c r="D608"/>
    </row>
    <row r="609" spans="4:4" x14ac:dyDescent="0.25">
      <c r="D609"/>
    </row>
    <row r="610" spans="4:4" x14ac:dyDescent="0.25">
      <c r="D610"/>
    </row>
    <row r="611" spans="4:4" x14ac:dyDescent="0.25">
      <c r="D611"/>
    </row>
    <row r="612" spans="4:4" x14ac:dyDescent="0.25">
      <c r="D612"/>
    </row>
    <row r="613" spans="4:4" x14ac:dyDescent="0.25">
      <c r="D613"/>
    </row>
    <row r="614" spans="4:4" x14ac:dyDescent="0.25">
      <c r="D614"/>
    </row>
    <row r="615" spans="4:4" x14ac:dyDescent="0.25">
      <c r="D615"/>
    </row>
    <row r="616" spans="4:4" x14ac:dyDescent="0.25">
      <c r="D616"/>
    </row>
    <row r="617" spans="4:4" x14ac:dyDescent="0.25">
      <c r="D617"/>
    </row>
    <row r="618" spans="4:4" x14ac:dyDescent="0.25">
      <c r="D618"/>
    </row>
    <row r="619" spans="4:4" x14ac:dyDescent="0.25">
      <c r="D619"/>
    </row>
    <row r="620" spans="4:4" x14ac:dyDescent="0.25">
      <c r="D620"/>
    </row>
    <row r="621" spans="4:4" x14ac:dyDescent="0.25">
      <c r="D621"/>
    </row>
    <row r="622" spans="4:4" x14ac:dyDescent="0.25">
      <c r="D622"/>
    </row>
    <row r="623" spans="4:4" x14ac:dyDescent="0.25">
      <c r="D623"/>
    </row>
    <row r="624" spans="4:4" x14ac:dyDescent="0.25">
      <c r="D624"/>
    </row>
    <row r="625" spans="4:4" x14ac:dyDescent="0.25">
      <c r="D625"/>
    </row>
    <row r="626" spans="4:4" x14ac:dyDescent="0.25">
      <c r="D626"/>
    </row>
    <row r="627" spans="4:4" x14ac:dyDescent="0.25">
      <c r="D627"/>
    </row>
    <row r="628" spans="4:4" x14ac:dyDescent="0.25">
      <c r="D628"/>
    </row>
    <row r="629" spans="4:4" x14ac:dyDescent="0.25">
      <c r="D629"/>
    </row>
    <row r="630" spans="4:4" x14ac:dyDescent="0.25">
      <c r="D630"/>
    </row>
    <row r="631" spans="4:4" x14ac:dyDescent="0.25">
      <c r="D631"/>
    </row>
    <row r="632" spans="4:4" x14ac:dyDescent="0.25">
      <c r="D632"/>
    </row>
    <row r="633" spans="4:4" x14ac:dyDescent="0.25">
      <c r="D633"/>
    </row>
    <row r="634" spans="4:4" x14ac:dyDescent="0.25">
      <c r="D634"/>
    </row>
    <row r="635" spans="4:4" x14ac:dyDescent="0.25">
      <c r="D635"/>
    </row>
    <row r="636" spans="4:4" x14ac:dyDescent="0.25">
      <c r="D636"/>
    </row>
    <row r="637" spans="4:4" x14ac:dyDescent="0.25">
      <c r="D637"/>
    </row>
    <row r="638" spans="4:4" x14ac:dyDescent="0.25">
      <c r="D638"/>
    </row>
    <row r="639" spans="4:4" x14ac:dyDescent="0.25">
      <c r="D639"/>
    </row>
    <row r="640" spans="4:4" x14ac:dyDescent="0.25">
      <c r="D640"/>
    </row>
    <row r="641" spans="4:4" x14ac:dyDescent="0.25">
      <c r="D641"/>
    </row>
    <row r="642" spans="4:4" x14ac:dyDescent="0.25">
      <c r="D642"/>
    </row>
    <row r="643" spans="4:4" x14ac:dyDescent="0.25">
      <c r="D643"/>
    </row>
    <row r="644" spans="4:4" x14ac:dyDescent="0.25">
      <c r="D644"/>
    </row>
    <row r="645" spans="4:4" x14ac:dyDescent="0.25">
      <c r="D645"/>
    </row>
    <row r="646" spans="4:4" x14ac:dyDescent="0.25">
      <c r="D646"/>
    </row>
    <row r="647" spans="4:4" x14ac:dyDescent="0.25">
      <c r="D647"/>
    </row>
    <row r="648" spans="4:4" x14ac:dyDescent="0.25">
      <c r="D648"/>
    </row>
    <row r="649" spans="4:4" x14ac:dyDescent="0.25">
      <c r="D649"/>
    </row>
    <row r="650" spans="4:4" x14ac:dyDescent="0.25">
      <c r="D650"/>
    </row>
    <row r="651" spans="4:4" x14ac:dyDescent="0.25">
      <c r="D651"/>
    </row>
    <row r="652" spans="4:4" x14ac:dyDescent="0.25">
      <c r="D652"/>
    </row>
    <row r="653" spans="4:4" x14ac:dyDescent="0.25">
      <c r="D653"/>
    </row>
    <row r="654" spans="4:4" x14ac:dyDescent="0.25">
      <c r="D654"/>
    </row>
    <row r="655" spans="4:4" x14ac:dyDescent="0.25">
      <c r="D655"/>
    </row>
    <row r="656" spans="4:4" x14ac:dyDescent="0.25">
      <c r="D656"/>
    </row>
    <row r="657" spans="4:4" x14ac:dyDescent="0.25">
      <c r="D657"/>
    </row>
    <row r="658" spans="4:4" x14ac:dyDescent="0.25">
      <c r="D658"/>
    </row>
    <row r="659" spans="4:4" x14ac:dyDescent="0.25">
      <c r="D659"/>
    </row>
    <row r="660" spans="4:4" x14ac:dyDescent="0.25">
      <c r="D660"/>
    </row>
    <row r="661" spans="4:4" x14ac:dyDescent="0.25">
      <c r="D661"/>
    </row>
    <row r="662" spans="4:4" x14ac:dyDescent="0.25">
      <c r="D662"/>
    </row>
    <row r="663" spans="4:4" x14ac:dyDescent="0.25">
      <c r="D663"/>
    </row>
    <row r="664" spans="4:4" x14ac:dyDescent="0.25">
      <c r="D664"/>
    </row>
    <row r="665" spans="4:4" x14ac:dyDescent="0.25">
      <c r="D665"/>
    </row>
    <row r="666" spans="4:4" x14ac:dyDescent="0.25">
      <c r="D666"/>
    </row>
    <row r="667" spans="4:4" x14ac:dyDescent="0.25">
      <c r="D667"/>
    </row>
    <row r="668" spans="4:4" x14ac:dyDescent="0.25">
      <c r="D668"/>
    </row>
    <row r="669" spans="4:4" x14ac:dyDescent="0.25">
      <c r="D669"/>
    </row>
    <row r="670" spans="4:4" x14ac:dyDescent="0.25">
      <c r="D670"/>
    </row>
    <row r="671" spans="4:4" x14ac:dyDescent="0.25">
      <c r="D671"/>
    </row>
    <row r="672" spans="4:4" x14ac:dyDescent="0.25">
      <c r="D672"/>
    </row>
    <row r="673" spans="4:4" x14ac:dyDescent="0.25">
      <c r="D673"/>
    </row>
    <row r="674" spans="4:4" x14ac:dyDescent="0.25">
      <c r="D674"/>
    </row>
    <row r="675" spans="4:4" x14ac:dyDescent="0.25">
      <c r="D675"/>
    </row>
    <row r="676" spans="4:4" x14ac:dyDescent="0.25">
      <c r="D676"/>
    </row>
    <row r="677" spans="4:4" x14ac:dyDescent="0.25">
      <c r="D677"/>
    </row>
    <row r="678" spans="4:4" x14ac:dyDescent="0.25">
      <c r="D678"/>
    </row>
    <row r="679" spans="4:4" x14ac:dyDescent="0.25">
      <c r="D679"/>
    </row>
    <row r="680" spans="4:4" x14ac:dyDescent="0.25">
      <c r="D680"/>
    </row>
    <row r="681" spans="4:4" x14ac:dyDescent="0.25">
      <c r="D681"/>
    </row>
    <row r="682" spans="4:4" x14ac:dyDescent="0.25">
      <c r="D682"/>
    </row>
    <row r="683" spans="4:4" x14ac:dyDescent="0.25">
      <c r="D683"/>
    </row>
    <row r="684" spans="4:4" x14ac:dyDescent="0.25">
      <c r="D684"/>
    </row>
    <row r="685" spans="4:4" x14ac:dyDescent="0.25">
      <c r="D685"/>
    </row>
    <row r="686" spans="4:4" x14ac:dyDescent="0.25">
      <c r="D686"/>
    </row>
    <row r="687" spans="4:4" x14ac:dyDescent="0.25">
      <c r="D687"/>
    </row>
    <row r="688" spans="4:4" x14ac:dyDescent="0.25">
      <c r="D688"/>
    </row>
    <row r="689" spans="4:4" x14ac:dyDescent="0.25">
      <c r="D689"/>
    </row>
    <row r="690" spans="4:4" x14ac:dyDescent="0.25">
      <c r="D690"/>
    </row>
    <row r="691" spans="4:4" x14ac:dyDescent="0.25">
      <c r="D691"/>
    </row>
    <row r="692" spans="4:4" x14ac:dyDescent="0.25">
      <c r="D692"/>
    </row>
    <row r="693" spans="4:4" x14ac:dyDescent="0.25">
      <c r="D693"/>
    </row>
    <row r="694" spans="4:4" x14ac:dyDescent="0.25">
      <c r="D694"/>
    </row>
    <row r="695" spans="4:4" x14ac:dyDescent="0.25">
      <c r="D695"/>
    </row>
    <row r="696" spans="4:4" x14ac:dyDescent="0.25">
      <c r="D696"/>
    </row>
    <row r="697" spans="4:4" x14ac:dyDescent="0.25">
      <c r="D697"/>
    </row>
    <row r="698" spans="4:4" x14ac:dyDescent="0.25">
      <c r="D698"/>
    </row>
    <row r="699" spans="4:4" x14ac:dyDescent="0.25">
      <c r="D699"/>
    </row>
    <row r="700" spans="4:4" x14ac:dyDescent="0.25">
      <c r="D700"/>
    </row>
    <row r="701" spans="4:4" x14ac:dyDescent="0.25">
      <c r="D701"/>
    </row>
    <row r="702" spans="4:4" x14ac:dyDescent="0.25">
      <c r="D702"/>
    </row>
    <row r="703" spans="4:4" x14ac:dyDescent="0.25">
      <c r="D703"/>
    </row>
    <row r="704" spans="4:4" x14ac:dyDescent="0.25">
      <c r="D704"/>
    </row>
    <row r="705" spans="4:4" x14ac:dyDescent="0.25">
      <c r="D705"/>
    </row>
    <row r="706" spans="4:4" x14ac:dyDescent="0.25">
      <c r="D706"/>
    </row>
    <row r="707" spans="4:4" x14ac:dyDescent="0.25">
      <c r="D707"/>
    </row>
    <row r="708" spans="4:4" x14ac:dyDescent="0.25">
      <c r="D708"/>
    </row>
    <row r="709" spans="4:4" x14ac:dyDescent="0.25">
      <c r="D709"/>
    </row>
    <row r="710" spans="4:4" x14ac:dyDescent="0.25">
      <c r="D710"/>
    </row>
    <row r="711" spans="4:4" x14ac:dyDescent="0.25">
      <c r="D711"/>
    </row>
    <row r="712" spans="4:4" x14ac:dyDescent="0.25">
      <c r="D712"/>
    </row>
    <row r="713" spans="4:4" x14ac:dyDescent="0.25">
      <c r="D713"/>
    </row>
    <row r="714" spans="4:4" x14ac:dyDescent="0.25">
      <c r="D714"/>
    </row>
    <row r="715" spans="4:4" x14ac:dyDescent="0.25">
      <c r="D715"/>
    </row>
    <row r="716" spans="4:4" x14ac:dyDescent="0.25">
      <c r="D716"/>
    </row>
    <row r="717" spans="4:4" x14ac:dyDescent="0.25">
      <c r="D717"/>
    </row>
    <row r="718" spans="4:4" x14ac:dyDescent="0.25">
      <c r="D718"/>
    </row>
    <row r="719" spans="4:4" x14ac:dyDescent="0.25">
      <c r="D719"/>
    </row>
    <row r="720" spans="4:4" x14ac:dyDescent="0.25">
      <c r="D720"/>
    </row>
    <row r="721" spans="4:4" x14ac:dyDescent="0.25">
      <c r="D721"/>
    </row>
    <row r="722" spans="4:4" x14ac:dyDescent="0.25">
      <c r="D722"/>
    </row>
    <row r="723" spans="4:4" x14ac:dyDescent="0.25">
      <c r="D723"/>
    </row>
    <row r="724" spans="4:4" x14ac:dyDescent="0.25">
      <c r="D724"/>
    </row>
    <row r="725" spans="4:4" x14ac:dyDescent="0.25">
      <c r="D725"/>
    </row>
    <row r="726" spans="4:4" x14ac:dyDescent="0.25">
      <c r="D726"/>
    </row>
    <row r="727" spans="4:4" x14ac:dyDescent="0.25">
      <c r="D727"/>
    </row>
    <row r="728" spans="4:4" x14ac:dyDescent="0.25">
      <c r="D728"/>
    </row>
    <row r="729" spans="4:4" x14ac:dyDescent="0.25">
      <c r="D729"/>
    </row>
    <row r="730" spans="4:4" x14ac:dyDescent="0.25">
      <c r="D730"/>
    </row>
    <row r="731" spans="4:4" x14ac:dyDescent="0.25">
      <c r="D731"/>
    </row>
    <row r="732" spans="4:4" x14ac:dyDescent="0.25">
      <c r="D732"/>
    </row>
    <row r="733" spans="4:4" x14ac:dyDescent="0.25">
      <c r="D733"/>
    </row>
    <row r="734" spans="4:4" x14ac:dyDescent="0.25">
      <c r="D734"/>
    </row>
    <row r="735" spans="4:4" x14ac:dyDescent="0.25">
      <c r="D735"/>
    </row>
    <row r="736" spans="4:4" x14ac:dyDescent="0.25">
      <c r="D736"/>
    </row>
    <row r="737" spans="4:4" x14ac:dyDescent="0.25">
      <c r="D737"/>
    </row>
    <row r="738" spans="4:4" x14ac:dyDescent="0.25">
      <c r="D738"/>
    </row>
    <row r="739" spans="4:4" x14ac:dyDescent="0.25">
      <c r="D739"/>
    </row>
    <row r="740" spans="4:4" x14ac:dyDescent="0.25">
      <c r="D740"/>
    </row>
    <row r="741" spans="4:4" x14ac:dyDescent="0.25">
      <c r="D741"/>
    </row>
    <row r="742" spans="4:4" x14ac:dyDescent="0.25">
      <c r="D742"/>
    </row>
    <row r="743" spans="4:4" x14ac:dyDescent="0.25">
      <c r="D743"/>
    </row>
    <row r="744" spans="4:4" x14ac:dyDescent="0.25">
      <c r="D744"/>
    </row>
    <row r="745" spans="4:4" x14ac:dyDescent="0.25">
      <c r="D745"/>
    </row>
    <row r="746" spans="4:4" x14ac:dyDescent="0.25">
      <c r="D746"/>
    </row>
    <row r="747" spans="4:4" x14ac:dyDescent="0.25">
      <c r="D747"/>
    </row>
    <row r="748" spans="4:4" x14ac:dyDescent="0.25">
      <c r="D748"/>
    </row>
    <row r="749" spans="4:4" x14ac:dyDescent="0.25">
      <c r="D749"/>
    </row>
    <row r="750" spans="4:4" x14ac:dyDescent="0.25">
      <c r="D750"/>
    </row>
    <row r="751" spans="4:4" x14ac:dyDescent="0.25">
      <c r="D751"/>
    </row>
    <row r="752" spans="4:4" x14ac:dyDescent="0.25">
      <c r="D752"/>
    </row>
    <row r="753" spans="4:4" x14ac:dyDescent="0.25">
      <c r="D753"/>
    </row>
    <row r="754" spans="4:4" x14ac:dyDescent="0.25">
      <c r="D754"/>
    </row>
    <row r="755" spans="4:4" x14ac:dyDescent="0.25">
      <c r="D755"/>
    </row>
    <row r="756" spans="4:4" x14ac:dyDescent="0.25">
      <c r="D756"/>
    </row>
    <row r="757" spans="4:4" x14ac:dyDescent="0.25">
      <c r="D757"/>
    </row>
    <row r="758" spans="4:4" x14ac:dyDescent="0.25">
      <c r="D758"/>
    </row>
    <row r="759" spans="4:4" x14ac:dyDescent="0.25">
      <c r="D759"/>
    </row>
    <row r="760" spans="4:4" x14ac:dyDescent="0.25">
      <c r="D760"/>
    </row>
    <row r="761" spans="4:4" x14ac:dyDescent="0.25">
      <c r="D761"/>
    </row>
    <row r="762" spans="4:4" x14ac:dyDescent="0.25">
      <c r="D762"/>
    </row>
    <row r="763" spans="4:4" x14ac:dyDescent="0.25">
      <c r="D763"/>
    </row>
    <row r="764" spans="4:4" x14ac:dyDescent="0.25">
      <c r="D764"/>
    </row>
    <row r="765" spans="4:4" x14ac:dyDescent="0.25">
      <c r="D765"/>
    </row>
    <row r="766" spans="4:4" x14ac:dyDescent="0.25">
      <c r="D766"/>
    </row>
    <row r="767" spans="4:4" x14ac:dyDescent="0.25">
      <c r="D767"/>
    </row>
    <row r="768" spans="4:4" x14ac:dyDescent="0.25">
      <c r="D768"/>
    </row>
    <row r="769" spans="4:4" x14ac:dyDescent="0.25">
      <c r="D769"/>
    </row>
    <row r="770" spans="4:4" x14ac:dyDescent="0.25">
      <c r="D770"/>
    </row>
    <row r="771" spans="4:4" x14ac:dyDescent="0.25">
      <c r="D771"/>
    </row>
    <row r="772" spans="4:4" x14ac:dyDescent="0.25">
      <c r="D772"/>
    </row>
    <row r="773" spans="4:4" x14ac:dyDescent="0.25">
      <c r="D773"/>
    </row>
    <row r="774" spans="4:4" x14ac:dyDescent="0.25">
      <c r="D774"/>
    </row>
    <row r="775" spans="4:4" x14ac:dyDescent="0.25">
      <c r="D775"/>
    </row>
    <row r="776" spans="4:4" x14ac:dyDescent="0.25">
      <c r="D776"/>
    </row>
    <row r="777" spans="4:4" x14ac:dyDescent="0.25">
      <c r="D777"/>
    </row>
    <row r="778" spans="4:4" x14ac:dyDescent="0.25">
      <c r="D778"/>
    </row>
    <row r="779" spans="4:4" x14ac:dyDescent="0.25">
      <c r="D779"/>
    </row>
    <row r="780" spans="4:4" x14ac:dyDescent="0.25">
      <c r="D780"/>
    </row>
    <row r="781" spans="4:4" x14ac:dyDescent="0.25">
      <c r="D781"/>
    </row>
    <row r="782" spans="4:4" x14ac:dyDescent="0.25">
      <c r="D782"/>
    </row>
    <row r="783" spans="4:4" x14ac:dyDescent="0.25">
      <c r="D783"/>
    </row>
    <row r="784" spans="4:4" x14ac:dyDescent="0.25">
      <c r="D784"/>
    </row>
    <row r="785" spans="4:4" x14ac:dyDescent="0.25">
      <c r="D785"/>
    </row>
    <row r="786" spans="4:4" x14ac:dyDescent="0.25">
      <c r="D786"/>
    </row>
    <row r="787" spans="4:4" x14ac:dyDescent="0.25">
      <c r="D787"/>
    </row>
    <row r="788" spans="4:4" x14ac:dyDescent="0.25">
      <c r="D788"/>
    </row>
    <row r="789" spans="4:4" x14ac:dyDescent="0.25">
      <c r="D789"/>
    </row>
    <row r="790" spans="4:4" x14ac:dyDescent="0.25">
      <c r="D790"/>
    </row>
    <row r="791" spans="4:4" x14ac:dyDescent="0.25">
      <c r="D791"/>
    </row>
    <row r="792" spans="4:4" x14ac:dyDescent="0.25">
      <c r="D792"/>
    </row>
    <row r="793" spans="4:4" x14ac:dyDescent="0.25">
      <c r="D793"/>
    </row>
    <row r="794" spans="4:4" x14ac:dyDescent="0.25">
      <c r="D794"/>
    </row>
    <row r="795" spans="4:4" x14ac:dyDescent="0.25">
      <c r="D795"/>
    </row>
    <row r="796" spans="4:4" x14ac:dyDescent="0.25">
      <c r="D796"/>
    </row>
    <row r="797" spans="4:4" x14ac:dyDescent="0.25">
      <c r="D797"/>
    </row>
    <row r="798" spans="4:4" x14ac:dyDescent="0.25">
      <c r="D798"/>
    </row>
    <row r="799" spans="4:4" x14ac:dyDescent="0.25">
      <c r="D799"/>
    </row>
    <row r="800" spans="4:4" x14ac:dyDescent="0.25">
      <c r="D800"/>
    </row>
    <row r="801" spans="4:4" x14ac:dyDescent="0.25">
      <c r="D801"/>
    </row>
    <row r="802" spans="4:4" x14ac:dyDescent="0.25">
      <c r="D802"/>
    </row>
    <row r="803" spans="4:4" x14ac:dyDescent="0.25">
      <c r="D803"/>
    </row>
    <row r="804" spans="4:4" x14ac:dyDescent="0.25">
      <c r="D804"/>
    </row>
    <row r="805" spans="4:4" x14ac:dyDescent="0.25">
      <c r="D805"/>
    </row>
    <row r="806" spans="4:4" x14ac:dyDescent="0.25">
      <c r="D806"/>
    </row>
    <row r="807" spans="4:4" x14ac:dyDescent="0.25">
      <c r="D807"/>
    </row>
    <row r="808" spans="4:4" x14ac:dyDescent="0.25">
      <c r="D808"/>
    </row>
    <row r="809" spans="4:4" x14ac:dyDescent="0.25">
      <c r="D809"/>
    </row>
    <row r="810" spans="4:4" x14ac:dyDescent="0.25">
      <c r="D810"/>
    </row>
    <row r="811" spans="4:4" x14ac:dyDescent="0.25">
      <c r="D811"/>
    </row>
    <row r="812" spans="4:4" x14ac:dyDescent="0.25">
      <c r="D812"/>
    </row>
    <row r="813" spans="4:4" x14ac:dyDescent="0.25">
      <c r="D813"/>
    </row>
    <row r="814" spans="4:4" x14ac:dyDescent="0.25">
      <c r="D814"/>
    </row>
    <row r="815" spans="4:4" x14ac:dyDescent="0.25">
      <c r="D815"/>
    </row>
    <row r="816" spans="4:4" x14ac:dyDescent="0.25">
      <c r="D816"/>
    </row>
    <row r="817" spans="4:4" x14ac:dyDescent="0.25">
      <c r="D817"/>
    </row>
    <row r="818" spans="4:4" x14ac:dyDescent="0.25">
      <c r="D818"/>
    </row>
    <row r="819" spans="4:4" x14ac:dyDescent="0.25">
      <c r="D819"/>
    </row>
    <row r="820" spans="4:4" x14ac:dyDescent="0.25">
      <c r="D820"/>
    </row>
    <row r="821" spans="4:4" x14ac:dyDescent="0.25">
      <c r="D821"/>
    </row>
    <row r="822" spans="4:4" x14ac:dyDescent="0.25">
      <c r="D822"/>
    </row>
    <row r="823" spans="4:4" x14ac:dyDescent="0.25">
      <c r="D823"/>
    </row>
    <row r="824" spans="4:4" x14ac:dyDescent="0.25">
      <c r="D824"/>
    </row>
    <row r="825" spans="4:4" x14ac:dyDescent="0.25">
      <c r="D825"/>
    </row>
    <row r="826" spans="4:4" x14ac:dyDescent="0.25">
      <c r="D826"/>
    </row>
    <row r="827" spans="4:4" x14ac:dyDescent="0.25">
      <c r="D827"/>
    </row>
    <row r="828" spans="4:4" x14ac:dyDescent="0.25">
      <c r="D828"/>
    </row>
    <row r="829" spans="4:4" x14ac:dyDescent="0.25">
      <c r="D829"/>
    </row>
    <row r="830" spans="4:4" x14ac:dyDescent="0.25">
      <c r="D830"/>
    </row>
    <row r="831" spans="4:4" x14ac:dyDescent="0.25">
      <c r="D831"/>
    </row>
    <row r="832" spans="4:4" x14ac:dyDescent="0.25">
      <c r="D832"/>
    </row>
    <row r="833" spans="4:4" x14ac:dyDescent="0.25">
      <c r="D833"/>
    </row>
    <row r="834" spans="4:4" x14ac:dyDescent="0.25">
      <c r="D834"/>
    </row>
    <row r="835" spans="4:4" x14ac:dyDescent="0.25">
      <c r="D835"/>
    </row>
    <row r="836" spans="4:4" x14ac:dyDescent="0.25">
      <c r="D836"/>
    </row>
    <row r="837" spans="4:4" x14ac:dyDescent="0.25">
      <c r="D837"/>
    </row>
    <row r="838" spans="4:4" x14ac:dyDescent="0.25">
      <c r="D838"/>
    </row>
    <row r="839" spans="4:4" x14ac:dyDescent="0.25">
      <c r="D839"/>
    </row>
    <row r="840" spans="4:4" x14ac:dyDescent="0.25">
      <c r="D840"/>
    </row>
    <row r="841" spans="4:4" x14ac:dyDescent="0.25">
      <c r="D841"/>
    </row>
    <row r="842" spans="4:4" x14ac:dyDescent="0.25">
      <c r="D842"/>
    </row>
    <row r="843" spans="4:4" x14ac:dyDescent="0.25">
      <c r="D843"/>
    </row>
    <row r="844" spans="4:4" x14ac:dyDescent="0.25">
      <c r="D844"/>
    </row>
    <row r="845" spans="4:4" x14ac:dyDescent="0.25">
      <c r="D845"/>
    </row>
    <row r="846" spans="4:4" x14ac:dyDescent="0.25">
      <c r="D846"/>
    </row>
    <row r="847" spans="4:4" x14ac:dyDescent="0.25">
      <c r="D847"/>
    </row>
  </sheetData>
  <sheetProtection algorithmName="SHA-512" hashValue="WG7nBXeAun5R/c/yOKIjDm5yBoxy+vGXyWy4fiMojdFWlc7UtxYTtnKAfWrNPsSQuXKdLHp8jr1/WEg6tELo5A==" saltValue="qRcFJ8J9s+0EIQrwH20k9g==" spinCount="100000" sheet="1" objects="1" scenarios="1" sort="0" autoFilter="0" pivotTables="0"/>
  <mergeCells count="2">
    <mergeCell ref="A2:D2"/>
    <mergeCell ref="C4:D4"/>
  </mergeCells>
  <pageMargins left="0.25" right="0.25" top="0.85416666666666663" bottom="0.75" header="0.3" footer="0.3"/>
  <pageSetup orientation="portrait" r:id="rId2"/>
  <headerFooter>
    <oddHeader>&amp;C&amp;"-,Bold"&amp;14Summary Table Report&amp;R&amp;G</oddHeader>
    <oddFooter>&amp;LSOC_STR_WP003_NSDP_V01</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47"/>
  <sheetViews>
    <sheetView showGridLines="0" view="pageLayout" zoomScaleNormal="100" workbookViewId="0">
      <selection activeCell="C10" sqref="C10"/>
    </sheetView>
  </sheetViews>
  <sheetFormatPr defaultRowHeight="15" x14ac:dyDescent="0.25"/>
  <cols>
    <col min="1" max="1" width="18.7109375" customWidth="1"/>
    <col min="2" max="2" width="22.7109375" customWidth="1"/>
    <col min="3" max="3" width="20.28515625" customWidth="1"/>
    <col min="4" max="4" width="20.28515625" style="10" customWidth="1"/>
    <col min="5" max="5" width="12" bestFit="1" customWidth="1"/>
  </cols>
  <sheetData>
    <row r="1" spans="1:4" ht="15.75" thickBot="1" x14ac:dyDescent="0.3"/>
    <row r="2" spans="1:4" x14ac:dyDescent="0.25">
      <c r="A2" s="64" t="str">
        <f>CONCATENATE("Table 4. Dispensings per Prevalent ", B4, " User by Year, Sex, and Age Group")</f>
        <v>Table 4. Dispensings per Prevalent TICAGRELOR User by Year, Sex, and Age Group</v>
      </c>
      <c r="B2" s="65"/>
      <c r="C2" s="65"/>
      <c r="D2" s="70"/>
    </row>
    <row r="3" spans="1:4" ht="28.5" customHeight="1" x14ac:dyDescent="0.25">
      <c r="A3" s="6"/>
      <c r="B3" s="7"/>
      <c r="C3" s="7"/>
      <c r="D3" s="11"/>
    </row>
    <row r="4" spans="1:4" ht="29.25" customHeight="1" x14ac:dyDescent="0.25">
      <c r="A4" s="82" t="s">
        <v>10</v>
      </c>
      <c r="B4" s="81" t="s">
        <v>41</v>
      </c>
      <c r="C4" s="73" t="s">
        <v>39</v>
      </c>
      <c r="D4" s="69"/>
    </row>
    <row r="5" spans="1:4" ht="26.25" customHeight="1" x14ac:dyDescent="0.25">
      <c r="A5" s="8"/>
      <c r="B5" s="9"/>
      <c r="C5" s="9"/>
      <c r="D5" s="12"/>
    </row>
    <row r="6" spans="1:4" ht="30" x14ac:dyDescent="0.25">
      <c r="A6" s="105" t="s">
        <v>25</v>
      </c>
      <c r="B6" s="106"/>
      <c r="C6" s="106"/>
      <c r="D6" s="104"/>
    </row>
    <row r="7" spans="1:4" x14ac:dyDescent="0.25">
      <c r="A7" s="76" t="s">
        <v>26</v>
      </c>
      <c r="B7" s="76" t="s">
        <v>8</v>
      </c>
      <c r="C7" s="76" t="s">
        <v>9</v>
      </c>
      <c r="D7" s="103" t="s">
        <v>12</v>
      </c>
    </row>
    <row r="8" spans="1:4" x14ac:dyDescent="0.25">
      <c r="A8" s="74">
        <v>2013</v>
      </c>
      <c r="B8" s="74" t="s">
        <v>23</v>
      </c>
      <c r="C8" s="74" t="s">
        <v>40</v>
      </c>
      <c r="D8" s="112" t="s">
        <v>24</v>
      </c>
    </row>
    <row r="9" spans="1:4" x14ac:dyDescent="0.25">
      <c r="A9" s="77"/>
      <c r="B9" s="77"/>
      <c r="C9" s="78" t="s">
        <v>42</v>
      </c>
      <c r="D9" s="113" t="s">
        <v>24</v>
      </c>
    </row>
    <row r="10" spans="1:4" x14ac:dyDescent="0.25">
      <c r="A10" s="77"/>
      <c r="B10" s="77"/>
      <c r="C10" s="78" t="s">
        <v>43</v>
      </c>
      <c r="D10" s="113" t="s">
        <v>24</v>
      </c>
    </row>
    <row r="11" spans="1:4" x14ac:dyDescent="0.25">
      <c r="A11" s="77"/>
      <c r="B11" s="77"/>
      <c r="C11" s="78" t="s">
        <v>44</v>
      </c>
      <c r="D11" s="113">
        <v>1</v>
      </c>
    </row>
    <row r="12" spans="1:4" x14ac:dyDescent="0.25">
      <c r="A12" s="77"/>
      <c r="B12" s="77"/>
      <c r="C12" s="78" t="s">
        <v>20</v>
      </c>
      <c r="D12" s="113">
        <v>4.6433566433566433</v>
      </c>
    </row>
    <row r="13" spans="1:4" x14ac:dyDescent="0.25">
      <c r="A13" s="77"/>
      <c r="B13" s="77"/>
      <c r="C13" s="78" t="s">
        <v>21</v>
      </c>
      <c r="D13" s="113">
        <v>4.5198469631755138</v>
      </c>
    </row>
    <row r="14" spans="1:4" x14ac:dyDescent="0.25">
      <c r="A14" s="77"/>
      <c r="B14" s="77"/>
      <c r="C14" s="78" t="s">
        <v>22</v>
      </c>
      <c r="D14" s="113">
        <v>3.8171909834035174</v>
      </c>
    </row>
    <row r="15" spans="1:4" x14ac:dyDescent="0.25">
      <c r="A15" s="77"/>
      <c r="B15" s="74" t="s">
        <v>19</v>
      </c>
      <c r="C15" s="74" t="s">
        <v>40</v>
      </c>
      <c r="D15" s="112" t="s">
        <v>24</v>
      </c>
    </row>
    <row r="16" spans="1:4" x14ac:dyDescent="0.25">
      <c r="A16" s="77"/>
      <c r="B16" s="77"/>
      <c r="C16" s="78" t="s">
        <v>42</v>
      </c>
      <c r="D16" s="113" t="s">
        <v>24</v>
      </c>
    </row>
    <row r="17" spans="1:4" x14ac:dyDescent="0.25">
      <c r="A17" s="77"/>
      <c r="B17" s="77"/>
      <c r="C17" s="78" t="s">
        <v>43</v>
      </c>
      <c r="D17" s="113" t="s">
        <v>24</v>
      </c>
    </row>
    <row r="18" spans="1:4" x14ac:dyDescent="0.25">
      <c r="A18" s="77"/>
      <c r="B18" s="77"/>
      <c r="C18" s="78" t="s">
        <v>44</v>
      </c>
      <c r="D18" s="113" t="s">
        <v>24</v>
      </c>
    </row>
    <row r="19" spans="1:4" x14ac:dyDescent="0.25">
      <c r="A19" s="77"/>
      <c r="B19" s="77"/>
      <c r="C19" s="78" t="s">
        <v>20</v>
      </c>
      <c r="D19" s="113">
        <v>3.7428571428571429</v>
      </c>
    </row>
    <row r="20" spans="1:4" x14ac:dyDescent="0.25">
      <c r="A20" s="77"/>
      <c r="B20" s="77"/>
      <c r="C20" s="78" t="s">
        <v>21</v>
      </c>
      <c r="D20" s="113">
        <v>4.1623563218390807</v>
      </c>
    </row>
    <row r="21" spans="1:4" x14ac:dyDescent="0.25">
      <c r="A21" s="77"/>
      <c r="B21" s="77"/>
      <c r="C21" s="78" t="s">
        <v>22</v>
      </c>
      <c r="D21" s="113">
        <v>3.8526155021000381</v>
      </c>
    </row>
    <row r="22" spans="1:4" x14ac:dyDescent="0.25">
      <c r="A22" s="74">
        <v>2014</v>
      </c>
      <c r="B22" s="74" t="s">
        <v>23</v>
      </c>
      <c r="C22" s="74" t="s">
        <v>40</v>
      </c>
      <c r="D22" s="112" t="s">
        <v>24</v>
      </c>
    </row>
    <row r="23" spans="1:4" x14ac:dyDescent="0.25">
      <c r="A23" s="77"/>
      <c r="B23" s="77"/>
      <c r="C23" s="78" t="s">
        <v>42</v>
      </c>
      <c r="D23" s="113" t="s">
        <v>24</v>
      </c>
    </row>
    <row r="24" spans="1:4" x14ac:dyDescent="0.25">
      <c r="A24" s="77"/>
      <c r="B24" s="77"/>
      <c r="C24" s="78" t="s">
        <v>43</v>
      </c>
      <c r="D24" s="113">
        <v>1</v>
      </c>
    </row>
    <row r="25" spans="1:4" x14ac:dyDescent="0.25">
      <c r="A25" s="77"/>
      <c r="B25" s="77"/>
      <c r="C25" s="78" t="s">
        <v>44</v>
      </c>
      <c r="D25" s="113" t="s">
        <v>24</v>
      </c>
    </row>
    <row r="26" spans="1:4" x14ac:dyDescent="0.25">
      <c r="A26" s="77"/>
      <c r="B26" s="77"/>
      <c r="C26" s="78" t="s">
        <v>20</v>
      </c>
      <c r="D26" s="113">
        <v>4.5908460471567265</v>
      </c>
    </row>
    <row r="27" spans="1:4" x14ac:dyDescent="0.25">
      <c r="A27" s="77"/>
      <c r="B27" s="77"/>
      <c r="C27" s="78" t="s">
        <v>21</v>
      </c>
      <c r="D27" s="113">
        <v>4.6434130465544081</v>
      </c>
    </row>
    <row r="28" spans="1:4" x14ac:dyDescent="0.25">
      <c r="A28" s="77"/>
      <c r="B28" s="77"/>
      <c r="C28" s="78" t="s">
        <v>22</v>
      </c>
      <c r="D28" s="113">
        <v>3.9404159640247332</v>
      </c>
    </row>
    <row r="29" spans="1:4" x14ac:dyDescent="0.25">
      <c r="A29" s="77"/>
      <c r="B29" s="74" t="s">
        <v>19</v>
      </c>
      <c r="C29" s="74" t="s">
        <v>40</v>
      </c>
      <c r="D29" s="112" t="s">
        <v>24</v>
      </c>
    </row>
    <row r="30" spans="1:4" x14ac:dyDescent="0.25">
      <c r="A30" s="77"/>
      <c r="B30" s="77"/>
      <c r="C30" s="78" t="s">
        <v>42</v>
      </c>
      <c r="D30" s="113" t="s">
        <v>24</v>
      </c>
    </row>
    <row r="31" spans="1:4" x14ac:dyDescent="0.25">
      <c r="A31" s="77"/>
      <c r="B31" s="77"/>
      <c r="C31" s="78" t="s">
        <v>43</v>
      </c>
      <c r="D31" s="113">
        <v>3.5</v>
      </c>
    </row>
    <row r="32" spans="1:4" x14ac:dyDescent="0.25">
      <c r="A32" s="77"/>
      <c r="B32" s="77"/>
      <c r="C32" s="78" t="s">
        <v>44</v>
      </c>
      <c r="D32" s="113">
        <v>1</v>
      </c>
    </row>
    <row r="33" spans="1:4" x14ac:dyDescent="0.25">
      <c r="A33" s="77"/>
      <c r="B33" s="77"/>
      <c r="C33" s="78" t="s">
        <v>20</v>
      </c>
      <c r="D33" s="113">
        <v>4.272300469483568</v>
      </c>
    </row>
    <row r="34" spans="1:4" x14ac:dyDescent="0.25">
      <c r="A34" s="77"/>
      <c r="B34" s="77"/>
      <c r="C34" s="78" t="s">
        <v>21</v>
      </c>
      <c r="D34" s="113">
        <v>4.3806423611111107</v>
      </c>
    </row>
    <row r="35" spans="1:4" x14ac:dyDescent="0.25">
      <c r="A35" s="77"/>
      <c r="B35" s="77"/>
      <c r="C35" s="78" t="s">
        <v>22</v>
      </c>
      <c r="D35" s="113">
        <v>4.0013089005235605</v>
      </c>
    </row>
    <row r="36" spans="1:4" x14ac:dyDescent="0.25">
      <c r="A36" s="74">
        <v>2015</v>
      </c>
      <c r="B36" s="74" t="s">
        <v>23</v>
      </c>
      <c r="C36" s="74" t="s">
        <v>40</v>
      </c>
      <c r="D36" s="112" t="s">
        <v>24</v>
      </c>
    </row>
    <row r="37" spans="1:4" x14ac:dyDescent="0.25">
      <c r="A37" s="77"/>
      <c r="B37" s="77"/>
      <c r="C37" s="78" t="s">
        <v>42</v>
      </c>
      <c r="D37" s="113" t="s">
        <v>24</v>
      </c>
    </row>
    <row r="38" spans="1:4" x14ac:dyDescent="0.25">
      <c r="A38" s="77"/>
      <c r="B38" s="77"/>
      <c r="C38" s="78" t="s">
        <v>43</v>
      </c>
      <c r="D38" s="113" t="s">
        <v>24</v>
      </c>
    </row>
    <row r="39" spans="1:4" x14ac:dyDescent="0.25">
      <c r="A39" s="77"/>
      <c r="B39" s="77"/>
      <c r="C39" s="78" t="s">
        <v>44</v>
      </c>
      <c r="D39" s="113">
        <v>2</v>
      </c>
    </row>
    <row r="40" spans="1:4" x14ac:dyDescent="0.25">
      <c r="A40" s="77"/>
      <c r="B40" s="77"/>
      <c r="C40" s="78" t="s">
        <v>20</v>
      </c>
      <c r="D40" s="113">
        <v>3.1040892193308549</v>
      </c>
    </row>
    <row r="41" spans="1:4" x14ac:dyDescent="0.25">
      <c r="A41" s="77"/>
      <c r="B41" s="77"/>
      <c r="C41" s="78" t="s">
        <v>21</v>
      </c>
      <c r="D41" s="113">
        <v>3.0349069148936172</v>
      </c>
    </row>
    <row r="42" spans="1:4" ht="14.25" customHeight="1" x14ac:dyDescent="0.25">
      <c r="A42" s="101"/>
      <c r="B42" s="101"/>
      <c r="C42" s="102" t="s">
        <v>22</v>
      </c>
      <c r="D42" s="115">
        <v>2.5312148932755578</v>
      </c>
    </row>
    <row r="43" spans="1:4" x14ac:dyDescent="0.25">
      <c r="A43" s="77"/>
      <c r="B43" s="74" t="s">
        <v>19</v>
      </c>
      <c r="C43" s="74" t="s">
        <v>40</v>
      </c>
      <c r="D43" s="112" t="s">
        <v>24</v>
      </c>
    </row>
    <row r="44" spans="1:4" x14ac:dyDescent="0.25">
      <c r="A44" s="77"/>
      <c r="B44" s="77"/>
      <c r="C44" s="78" t="s">
        <v>42</v>
      </c>
      <c r="D44" s="113" t="s">
        <v>24</v>
      </c>
    </row>
    <row r="45" spans="1:4" x14ac:dyDescent="0.25">
      <c r="A45" s="77"/>
      <c r="B45" s="77"/>
      <c r="C45" s="78" t="s">
        <v>43</v>
      </c>
      <c r="D45" s="113">
        <v>1</v>
      </c>
    </row>
    <row r="46" spans="1:4" x14ac:dyDescent="0.25">
      <c r="A46" s="77"/>
      <c r="B46" s="77"/>
      <c r="C46" s="78" t="s">
        <v>44</v>
      </c>
      <c r="D46" s="113" t="s">
        <v>24</v>
      </c>
    </row>
    <row r="47" spans="1:4" x14ac:dyDescent="0.25">
      <c r="A47" s="77"/>
      <c r="B47" s="77"/>
      <c r="C47" s="78" t="s">
        <v>20</v>
      </c>
      <c r="D47" s="113">
        <v>2.6258992805755397</v>
      </c>
    </row>
    <row r="48" spans="1:4" x14ac:dyDescent="0.25">
      <c r="A48" s="77"/>
      <c r="B48" s="77"/>
      <c r="C48" s="78" t="s">
        <v>21</v>
      </c>
      <c r="D48" s="113">
        <v>2.7681473456121344</v>
      </c>
    </row>
    <row r="49" spans="1:4" x14ac:dyDescent="0.25">
      <c r="A49" s="79"/>
      <c r="B49" s="79"/>
      <c r="C49" s="80" t="s">
        <v>22</v>
      </c>
      <c r="D49" s="114">
        <v>2.527088337336536</v>
      </c>
    </row>
    <row r="50" spans="1:4" x14ac:dyDescent="0.25">
      <c r="D50"/>
    </row>
    <row r="51" spans="1:4" x14ac:dyDescent="0.25">
      <c r="D51"/>
    </row>
    <row r="52" spans="1:4" x14ac:dyDescent="0.25">
      <c r="D52"/>
    </row>
    <row r="53" spans="1:4" x14ac:dyDescent="0.25">
      <c r="D53"/>
    </row>
    <row r="54" spans="1:4" x14ac:dyDescent="0.25">
      <c r="D54"/>
    </row>
    <row r="55" spans="1:4" x14ac:dyDescent="0.25">
      <c r="D55"/>
    </row>
    <row r="56" spans="1:4" x14ac:dyDescent="0.25">
      <c r="D56"/>
    </row>
    <row r="57" spans="1:4" x14ac:dyDescent="0.25">
      <c r="D57"/>
    </row>
    <row r="58" spans="1:4" x14ac:dyDescent="0.25">
      <c r="D58"/>
    </row>
    <row r="59" spans="1:4" x14ac:dyDescent="0.25">
      <c r="D59"/>
    </row>
    <row r="60" spans="1:4" x14ac:dyDescent="0.25">
      <c r="D60"/>
    </row>
    <row r="61" spans="1:4" x14ac:dyDescent="0.25">
      <c r="D61"/>
    </row>
    <row r="62" spans="1:4" x14ac:dyDescent="0.25">
      <c r="D62"/>
    </row>
    <row r="63" spans="1:4" x14ac:dyDescent="0.25">
      <c r="D63"/>
    </row>
    <row r="64" spans="1:4"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row r="113" spans="4:4" x14ac:dyDescent="0.25">
      <c r="D113"/>
    </row>
    <row r="114" spans="4:4" x14ac:dyDescent="0.25">
      <c r="D114"/>
    </row>
    <row r="115" spans="4:4" x14ac:dyDescent="0.25">
      <c r="D115"/>
    </row>
    <row r="116" spans="4:4" x14ac:dyDescent="0.25">
      <c r="D116"/>
    </row>
    <row r="117" spans="4:4" x14ac:dyDescent="0.25">
      <c r="D117"/>
    </row>
    <row r="118" spans="4:4" x14ac:dyDescent="0.25">
      <c r="D118"/>
    </row>
    <row r="119" spans="4:4" x14ac:dyDescent="0.25">
      <c r="D119"/>
    </row>
    <row r="120" spans="4:4" x14ac:dyDescent="0.25">
      <c r="D120"/>
    </row>
    <row r="121" spans="4:4" x14ac:dyDescent="0.25">
      <c r="D121"/>
    </row>
    <row r="122" spans="4:4" x14ac:dyDescent="0.25">
      <c r="D122"/>
    </row>
    <row r="123" spans="4:4" x14ac:dyDescent="0.25">
      <c r="D123"/>
    </row>
    <row r="124" spans="4:4" x14ac:dyDescent="0.25">
      <c r="D124"/>
    </row>
    <row r="125" spans="4:4" x14ac:dyDescent="0.25">
      <c r="D125"/>
    </row>
    <row r="126" spans="4:4" x14ac:dyDescent="0.25">
      <c r="D126"/>
    </row>
    <row r="127" spans="4:4" x14ac:dyDescent="0.25">
      <c r="D127"/>
    </row>
    <row r="128" spans="4:4" x14ac:dyDescent="0.25">
      <c r="D128"/>
    </row>
    <row r="129" spans="4:4" x14ac:dyDescent="0.25">
      <c r="D129"/>
    </row>
    <row r="130" spans="4:4" x14ac:dyDescent="0.25">
      <c r="D130"/>
    </row>
    <row r="131" spans="4:4" x14ac:dyDescent="0.25">
      <c r="D131"/>
    </row>
    <row r="132" spans="4:4" x14ac:dyDescent="0.25">
      <c r="D132"/>
    </row>
    <row r="133" spans="4:4" x14ac:dyDescent="0.25">
      <c r="D133"/>
    </row>
    <row r="134" spans="4:4" x14ac:dyDescent="0.25">
      <c r="D134"/>
    </row>
    <row r="135" spans="4:4" x14ac:dyDescent="0.25">
      <c r="D135"/>
    </row>
    <row r="136" spans="4:4" x14ac:dyDescent="0.25">
      <c r="D136"/>
    </row>
    <row r="137" spans="4:4" x14ac:dyDescent="0.25">
      <c r="D137"/>
    </row>
    <row r="138" spans="4:4" x14ac:dyDescent="0.25">
      <c r="D138"/>
    </row>
    <row r="139" spans="4:4" x14ac:dyDescent="0.25">
      <c r="D139"/>
    </row>
    <row r="140" spans="4:4" x14ac:dyDescent="0.25">
      <c r="D140"/>
    </row>
    <row r="141" spans="4:4" x14ac:dyDescent="0.25">
      <c r="D141"/>
    </row>
    <row r="142" spans="4:4" x14ac:dyDescent="0.25">
      <c r="D142"/>
    </row>
    <row r="143" spans="4:4" x14ac:dyDescent="0.25">
      <c r="D143"/>
    </row>
    <row r="144" spans="4:4" x14ac:dyDescent="0.25">
      <c r="D144"/>
    </row>
    <row r="145" spans="4:4" x14ac:dyDescent="0.25">
      <c r="D145"/>
    </row>
    <row r="146" spans="4:4" x14ac:dyDescent="0.25">
      <c r="D146"/>
    </row>
    <row r="147" spans="4:4" x14ac:dyDescent="0.25">
      <c r="D147"/>
    </row>
    <row r="148" spans="4:4" x14ac:dyDescent="0.25">
      <c r="D148"/>
    </row>
    <row r="149" spans="4:4" x14ac:dyDescent="0.25">
      <c r="D149"/>
    </row>
    <row r="150" spans="4:4" x14ac:dyDescent="0.25">
      <c r="D150"/>
    </row>
    <row r="151" spans="4:4" x14ac:dyDescent="0.25">
      <c r="D151"/>
    </row>
    <row r="152" spans="4:4" x14ac:dyDescent="0.25">
      <c r="D152"/>
    </row>
    <row r="153" spans="4:4" x14ac:dyDescent="0.25">
      <c r="D153"/>
    </row>
    <row r="154" spans="4:4" x14ac:dyDescent="0.25">
      <c r="D154"/>
    </row>
    <row r="155" spans="4:4" x14ac:dyDescent="0.25">
      <c r="D155"/>
    </row>
    <row r="156" spans="4:4" x14ac:dyDescent="0.25">
      <c r="D156"/>
    </row>
    <row r="157" spans="4:4" x14ac:dyDescent="0.25">
      <c r="D157"/>
    </row>
    <row r="158" spans="4:4" x14ac:dyDescent="0.25">
      <c r="D158"/>
    </row>
    <row r="159" spans="4:4" x14ac:dyDescent="0.25">
      <c r="D159"/>
    </row>
    <row r="160" spans="4:4" x14ac:dyDescent="0.25">
      <c r="D160"/>
    </row>
    <row r="161" spans="4:4" x14ac:dyDescent="0.25">
      <c r="D161"/>
    </row>
    <row r="162" spans="4:4" x14ac:dyDescent="0.25">
      <c r="D162"/>
    </row>
    <row r="163" spans="4:4" x14ac:dyDescent="0.25">
      <c r="D163"/>
    </row>
    <row r="164" spans="4:4" x14ac:dyDescent="0.25">
      <c r="D164"/>
    </row>
    <row r="165" spans="4:4" x14ac:dyDescent="0.25">
      <c r="D165"/>
    </row>
    <row r="166" spans="4:4" x14ac:dyDescent="0.25">
      <c r="D166"/>
    </row>
    <row r="167" spans="4:4" x14ac:dyDescent="0.25">
      <c r="D167"/>
    </row>
    <row r="168" spans="4:4" x14ac:dyDescent="0.25">
      <c r="D168"/>
    </row>
    <row r="169" spans="4:4" x14ac:dyDescent="0.25">
      <c r="D169"/>
    </row>
    <row r="170" spans="4:4" x14ac:dyDescent="0.25">
      <c r="D170"/>
    </row>
    <row r="171" spans="4:4" x14ac:dyDescent="0.25">
      <c r="D171"/>
    </row>
    <row r="172" spans="4:4" x14ac:dyDescent="0.25">
      <c r="D172"/>
    </row>
    <row r="173" spans="4:4" x14ac:dyDescent="0.25">
      <c r="D173"/>
    </row>
    <row r="174" spans="4:4" x14ac:dyDescent="0.25">
      <c r="D174"/>
    </row>
    <row r="175" spans="4:4" x14ac:dyDescent="0.25">
      <c r="D175"/>
    </row>
    <row r="176" spans="4:4" x14ac:dyDescent="0.25">
      <c r="D176"/>
    </row>
    <row r="177" spans="4:4" x14ac:dyDescent="0.25">
      <c r="D177"/>
    </row>
    <row r="178" spans="4:4" x14ac:dyDescent="0.25">
      <c r="D178"/>
    </row>
    <row r="179" spans="4:4" x14ac:dyDescent="0.25">
      <c r="D179"/>
    </row>
    <row r="180" spans="4:4" x14ac:dyDescent="0.25">
      <c r="D180"/>
    </row>
    <row r="181" spans="4:4" x14ac:dyDescent="0.25">
      <c r="D181"/>
    </row>
    <row r="182" spans="4:4" x14ac:dyDescent="0.25">
      <c r="D182"/>
    </row>
    <row r="183" spans="4:4" x14ac:dyDescent="0.25">
      <c r="D183"/>
    </row>
    <row r="184" spans="4:4" x14ac:dyDescent="0.25">
      <c r="D184"/>
    </row>
    <row r="185" spans="4:4" x14ac:dyDescent="0.25">
      <c r="D185"/>
    </row>
    <row r="186" spans="4:4" x14ac:dyDescent="0.25">
      <c r="D186"/>
    </row>
    <row r="187" spans="4:4" x14ac:dyDescent="0.25">
      <c r="D187"/>
    </row>
    <row r="188" spans="4:4" x14ac:dyDescent="0.25">
      <c r="D188"/>
    </row>
    <row r="189" spans="4:4" x14ac:dyDescent="0.25">
      <c r="D189"/>
    </row>
    <row r="190" spans="4:4" x14ac:dyDescent="0.25">
      <c r="D190"/>
    </row>
    <row r="191" spans="4:4" x14ac:dyDescent="0.25">
      <c r="D191"/>
    </row>
    <row r="192" spans="4:4" x14ac:dyDescent="0.25">
      <c r="D192"/>
    </row>
    <row r="193" spans="4:4" x14ac:dyDescent="0.25">
      <c r="D193"/>
    </row>
    <row r="194" spans="4:4" x14ac:dyDescent="0.25">
      <c r="D194"/>
    </row>
    <row r="195" spans="4:4" x14ac:dyDescent="0.25">
      <c r="D195"/>
    </row>
    <row r="196" spans="4:4" x14ac:dyDescent="0.25">
      <c r="D196"/>
    </row>
    <row r="197" spans="4:4" x14ac:dyDescent="0.25">
      <c r="D197"/>
    </row>
    <row r="198" spans="4:4" x14ac:dyDescent="0.25">
      <c r="D198"/>
    </row>
    <row r="199" spans="4:4" x14ac:dyDescent="0.25">
      <c r="D199"/>
    </row>
    <row r="200" spans="4:4" x14ac:dyDescent="0.25">
      <c r="D200"/>
    </row>
    <row r="201" spans="4:4" x14ac:dyDescent="0.25">
      <c r="D201"/>
    </row>
    <row r="202" spans="4:4" x14ac:dyDescent="0.25">
      <c r="D202"/>
    </row>
    <row r="203" spans="4:4" x14ac:dyDescent="0.25">
      <c r="D203"/>
    </row>
    <row r="204" spans="4:4" x14ac:dyDescent="0.25">
      <c r="D204"/>
    </row>
    <row r="205" spans="4:4" x14ac:dyDescent="0.25">
      <c r="D205"/>
    </row>
    <row r="206" spans="4:4" x14ac:dyDescent="0.25">
      <c r="D206"/>
    </row>
    <row r="207" spans="4:4" x14ac:dyDescent="0.25">
      <c r="D207"/>
    </row>
    <row r="208" spans="4:4" x14ac:dyDescent="0.25">
      <c r="D208"/>
    </row>
    <row r="209" spans="4:4" x14ac:dyDescent="0.25">
      <c r="D209"/>
    </row>
    <row r="210" spans="4:4" x14ac:dyDescent="0.25">
      <c r="D210"/>
    </row>
    <row r="211" spans="4:4" x14ac:dyDescent="0.25">
      <c r="D211"/>
    </row>
    <row r="212" spans="4:4" x14ac:dyDescent="0.25">
      <c r="D212"/>
    </row>
    <row r="213" spans="4:4" x14ac:dyDescent="0.25">
      <c r="D213"/>
    </row>
    <row r="214" spans="4:4" x14ac:dyDescent="0.25">
      <c r="D214"/>
    </row>
    <row r="215" spans="4:4" x14ac:dyDescent="0.25">
      <c r="D215"/>
    </row>
    <row r="216" spans="4:4" x14ac:dyDescent="0.25">
      <c r="D216"/>
    </row>
    <row r="217" spans="4:4" x14ac:dyDescent="0.25">
      <c r="D217"/>
    </row>
    <row r="218" spans="4:4" x14ac:dyDescent="0.25">
      <c r="D218"/>
    </row>
    <row r="219" spans="4:4" x14ac:dyDescent="0.25">
      <c r="D219"/>
    </row>
    <row r="220" spans="4:4" x14ac:dyDescent="0.25">
      <c r="D220"/>
    </row>
    <row r="221" spans="4:4" x14ac:dyDescent="0.25">
      <c r="D221"/>
    </row>
    <row r="222" spans="4:4" x14ac:dyDescent="0.25">
      <c r="D222"/>
    </row>
    <row r="223" spans="4:4" x14ac:dyDescent="0.25">
      <c r="D223"/>
    </row>
    <row r="224" spans="4:4" x14ac:dyDescent="0.25">
      <c r="D224"/>
    </row>
    <row r="225" spans="4:4" x14ac:dyDescent="0.25">
      <c r="D225"/>
    </row>
    <row r="226" spans="4:4" x14ac:dyDescent="0.25">
      <c r="D226"/>
    </row>
    <row r="227" spans="4:4" x14ac:dyDescent="0.25">
      <c r="D227"/>
    </row>
    <row r="228" spans="4:4" x14ac:dyDescent="0.25">
      <c r="D228"/>
    </row>
    <row r="229" spans="4:4" x14ac:dyDescent="0.25">
      <c r="D229"/>
    </row>
    <row r="230" spans="4:4" x14ac:dyDescent="0.25">
      <c r="D230"/>
    </row>
    <row r="231" spans="4:4" x14ac:dyDescent="0.25">
      <c r="D231"/>
    </row>
    <row r="232" spans="4:4" x14ac:dyDescent="0.25">
      <c r="D232"/>
    </row>
    <row r="233" spans="4:4" x14ac:dyDescent="0.25">
      <c r="D233"/>
    </row>
    <row r="234" spans="4:4" x14ac:dyDescent="0.25">
      <c r="D234"/>
    </row>
    <row r="235" spans="4:4" x14ac:dyDescent="0.25">
      <c r="D235"/>
    </row>
    <row r="236" spans="4:4" x14ac:dyDescent="0.25">
      <c r="D236"/>
    </row>
    <row r="237" spans="4:4" x14ac:dyDescent="0.25">
      <c r="D237"/>
    </row>
    <row r="238" spans="4:4" x14ac:dyDescent="0.25">
      <c r="D238"/>
    </row>
    <row r="239" spans="4:4" x14ac:dyDescent="0.25">
      <c r="D239"/>
    </row>
    <row r="240" spans="4: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row r="407" spans="4:4" x14ac:dyDescent="0.25">
      <c r="D407"/>
    </row>
    <row r="408" spans="4:4" x14ac:dyDescent="0.25">
      <c r="D408"/>
    </row>
    <row r="409" spans="4:4" x14ac:dyDescent="0.25">
      <c r="D409"/>
    </row>
    <row r="410" spans="4:4" x14ac:dyDescent="0.25">
      <c r="D410"/>
    </row>
    <row r="411" spans="4:4" x14ac:dyDescent="0.25">
      <c r="D411"/>
    </row>
    <row r="412" spans="4:4" x14ac:dyDescent="0.25">
      <c r="D412"/>
    </row>
    <row r="413" spans="4:4" x14ac:dyDescent="0.25">
      <c r="D413"/>
    </row>
    <row r="414" spans="4:4" x14ac:dyDescent="0.25">
      <c r="D414"/>
    </row>
    <row r="415" spans="4:4" x14ac:dyDescent="0.25">
      <c r="D415"/>
    </row>
    <row r="416" spans="4:4" x14ac:dyDescent="0.25">
      <c r="D416"/>
    </row>
    <row r="417" spans="4:4" x14ac:dyDescent="0.25">
      <c r="D417"/>
    </row>
    <row r="418" spans="4:4" x14ac:dyDescent="0.25">
      <c r="D418"/>
    </row>
    <row r="419" spans="4:4" x14ac:dyDescent="0.25">
      <c r="D419"/>
    </row>
    <row r="420" spans="4:4" x14ac:dyDescent="0.25">
      <c r="D420"/>
    </row>
    <row r="421" spans="4:4" x14ac:dyDescent="0.25">
      <c r="D421"/>
    </row>
    <row r="422" spans="4:4" x14ac:dyDescent="0.25">
      <c r="D422"/>
    </row>
    <row r="423" spans="4:4" x14ac:dyDescent="0.25">
      <c r="D423"/>
    </row>
    <row r="424" spans="4:4" x14ac:dyDescent="0.25">
      <c r="D424"/>
    </row>
    <row r="425" spans="4:4" x14ac:dyDescent="0.25">
      <c r="D425"/>
    </row>
    <row r="426" spans="4:4" x14ac:dyDescent="0.25">
      <c r="D426"/>
    </row>
    <row r="427" spans="4:4" x14ac:dyDescent="0.25">
      <c r="D427"/>
    </row>
    <row r="428" spans="4:4" x14ac:dyDescent="0.25">
      <c r="D428"/>
    </row>
    <row r="429" spans="4:4" x14ac:dyDescent="0.25">
      <c r="D429"/>
    </row>
    <row r="430" spans="4:4" x14ac:dyDescent="0.25">
      <c r="D430"/>
    </row>
    <row r="431" spans="4:4" x14ac:dyDescent="0.25">
      <c r="D431"/>
    </row>
    <row r="432" spans="4:4" x14ac:dyDescent="0.25">
      <c r="D432"/>
    </row>
    <row r="433" spans="4:4" x14ac:dyDescent="0.25">
      <c r="D433"/>
    </row>
    <row r="434" spans="4:4" x14ac:dyDescent="0.25">
      <c r="D434"/>
    </row>
    <row r="435" spans="4:4" x14ac:dyDescent="0.25">
      <c r="D435"/>
    </row>
    <row r="436" spans="4:4" x14ac:dyDescent="0.25">
      <c r="D436"/>
    </row>
    <row r="437" spans="4:4" x14ac:dyDescent="0.25">
      <c r="D437"/>
    </row>
    <row r="438" spans="4:4" x14ac:dyDescent="0.25">
      <c r="D438"/>
    </row>
    <row r="439" spans="4:4" x14ac:dyDescent="0.25">
      <c r="D439"/>
    </row>
    <row r="440" spans="4:4" x14ac:dyDescent="0.25">
      <c r="D440"/>
    </row>
    <row r="441" spans="4:4" x14ac:dyDescent="0.25">
      <c r="D441"/>
    </row>
    <row r="442" spans="4:4" x14ac:dyDescent="0.25">
      <c r="D442"/>
    </row>
    <row r="443" spans="4:4" x14ac:dyDescent="0.25">
      <c r="D443"/>
    </row>
    <row r="444" spans="4:4" x14ac:dyDescent="0.25">
      <c r="D444"/>
    </row>
    <row r="445" spans="4:4" x14ac:dyDescent="0.25">
      <c r="D445"/>
    </row>
    <row r="446" spans="4:4" x14ac:dyDescent="0.25">
      <c r="D446"/>
    </row>
    <row r="447" spans="4:4" x14ac:dyDescent="0.25">
      <c r="D447"/>
    </row>
    <row r="448" spans="4:4" x14ac:dyDescent="0.25">
      <c r="D448"/>
    </row>
    <row r="449" spans="4:4" x14ac:dyDescent="0.25">
      <c r="D449"/>
    </row>
    <row r="450" spans="4:4" x14ac:dyDescent="0.25">
      <c r="D450"/>
    </row>
    <row r="451" spans="4:4" x14ac:dyDescent="0.25">
      <c r="D451"/>
    </row>
    <row r="452" spans="4:4" x14ac:dyDescent="0.25">
      <c r="D452"/>
    </row>
    <row r="453" spans="4:4" x14ac:dyDescent="0.25">
      <c r="D453"/>
    </row>
    <row r="454" spans="4:4" x14ac:dyDescent="0.25">
      <c r="D454"/>
    </row>
    <row r="455" spans="4:4" x14ac:dyDescent="0.25">
      <c r="D455"/>
    </row>
    <row r="456" spans="4:4" x14ac:dyDescent="0.25">
      <c r="D456"/>
    </row>
    <row r="457" spans="4:4" x14ac:dyDescent="0.25">
      <c r="D457"/>
    </row>
    <row r="458" spans="4:4" x14ac:dyDescent="0.25">
      <c r="D458"/>
    </row>
    <row r="459" spans="4:4" x14ac:dyDescent="0.25">
      <c r="D459"/>
    </row>
    <row r="460" spans="4:4" x14ac:dyDescent="0.25">
      <c r="D460"/>
    </row>
    <row r="461" spans="4:4" x14ac:dyDescent="0.25">
      <c r="D461"/>
    </row>
    <row r="462" spans="4:4" x14ac:dyDescent="0.25">
      <c r="D462"/>
    </row>
    <row r="463" spans="4:4" x14ac:dyDescent="0.25">
      <c r="D463"/>
    </row>
    <row r="464" spans="4:4" x14ac:dyDescent="0.25">
      <c r="D464"/>
    </row>
    <row r="465" spans="4:4" x14ac:dyDescent="0.25">
      <c r="D465"/>
    </row>
    <row r="466" spans="4:4" x14ac:dyDescent="0.25">
      <c r="D466"/>
    </row>
    <row r="467" spans="4:4" x14ac:dyDescent="0.25">
      <c r="D467"/>
    </row>
    <row r="468" spans="4:4" x14ac:dyDescent="0.25">
      <c r="D468"/>
    </row>
    <row r="469" spans="4:4" x14ac:dyDescent="0.25">
      <c r="D469"/>
    </row>
    <row r="470" spans="4:4" x14ac:dyDescent="0.25">
      <c r="D470"/>
    </row>
    <row r="471" spans="4:4" x14ac:dyDescent="0.25">
      <c r="D471"/>
    </row>
    <row r="472" spans="4:4" x14ac:dyDescent="0.25">
      <c r="D472"/>
    </row>
    <row r="473" spans="4:4" x14ac:dyDescent="0.25">
      <c r="D473"/>
    </row>
    <row r="474" spans="4:4" x14ac:dyDescent="0.25">
      <c r="D474"/>
    </row>
    <row r="475" spans="4:4" x14ac:dyDescent="0.25">
      <c r="D475"/>
    </row>
    <row r="476" spans="4:4" x14ac:dyDescent="0.25">
      <c r="D476"/>
    </row>
    <row r="477" spans="4:4" x14ac:dyDescent="0.25">
      <c r="D477"/>
    </row>
    <row r="478" spans="4:4" x14ac:dyDescent="0.25">
      <c r="D478"/>
    </row>
    <row r="479" spans="4:4" x14ac:dyDescent="0.25">
      <c r="D479"/>
    </row>
    <row r="480" spans="4:4" x14ac:dyDescent="0.25">
      <c r="D480"/>
    </row>
    <row r="481" spans="4:4" x14ac:dyDescent="0.25">
      <c r="D481"/>
    </row>
    <row r="482" spans="4:4" x14ac:dyDescent="0.25">
      <c r="D482"/>
    </row>
    <row r="483" spans="4:4" x14ac:dyDescent="0.25">
      <c r="D483"/>
    </row>
    <row r="484" spans="4:4" x14ac:dyDescent="0.25">
      <c r="D484"/>
    </row>
    <row r="485" spans="4:4" x14ac:dyDescent="0.25">
      <c r="D485"/>
    </row>
    <row r="486" spans="4:4" x14ac:dyDescent="0.25">
      <c r="D486"/>
    </row>
    <row r="487" spans="4:4" x14ac:dyDescent="0.25">
      <c r="D487"/>
    </row>
    <row r="488" spans="4:4" x14ac:dyDescent="0.25">
      <c r="D488"/>
    </row>
    <row r="489" spans="4:4" x14ac:dyDescent="0.25">
      <c r="D489"/>
    </row>
    <row r="490" spans="4:4" x14ac:dyDescent="0.25">
      <c r="D490"/>
    </row>
    <row r="491" spans="4:4" x14ac:dyDescent="0.25">
      <c r="D491"/>
    </row>
    <row r="492" spans="4:4" x14ac:dyDescent="0.25">
      <c r="D492"/>
    </row>
    <row r="493" spans="4:4" x14ac:dyDescent="0.25">
      <c r="D493"/>
    </row>
    <row r="494" spans="4:4" x14ac:dyDescent="0.25">
      <c r="D494"/>
    </row>
    <row r="495" spans="4:4" x14ac:dyDescent="0.25">
      <c r="D495"/>
    </row>
    <row r="496" spans="4:4" x14ac:dyDescent="0.25">
      <c r="D496"/>
    </row>
    <row r="497" spans="4:4" x14ac:dyDescent="0.25">
      <c r="D497"/>
    </row>
    <row r="498" spans="4:4" x14ac:dyDescent="0.25">
      <c r="D498"/>
    </row>
    <row r="499" spans="4:4" x14ac:dyDescent="0.25">
      <c r="D499"/>
    </row>
    <row r="500" spans="4:4" x14ac:dyDescent="0.25">
      <c r="D500"/>
    </row>
    <row r="501" spans="4:4" x14ac:dyDescent="0.25">
      <c r="D501"/>
    </row>
    <row r="502" spans="4:4" x14ac:dyDescent="0.25">
      <c r="D502"/>
    </row>
    <row r="503" spans="4:4" x14ac:dyDescent="0.25">
      <c r="D503"/>
    </row>
    <row r="504" spans="4:4" x14ac:dyDescent="0.25">
      <c r="D504"/>
    </row>
    <row r="505" spans="4:4" x14ac:dyDescent="0.25">
      <c r="D505"/>
    </row>
    <row r="506" spans="4:4" x14ac:dyDescent="0.25">
      <c r="D506"/>
    </row>
    <row r="507" spans="4:4" x14ac:dyDescent="0.25">
      <c r="D507"/>
    </row>
    <row r="508" spans="4:4" x14ac:dyDescent="0.25">
      <c r="D508"/>
    </row>
    <row r="509" spans="4:4" x14ac:dyDescent="0.25">
      <c r="D509"/>
    </row>
    <row r="510" spans="4:4" x14ac:dyDescent="0.25">
      <c r="D510"/>
    </row>
    <row r="511" spans="4:4" x14ac:dyDescent="0.25">
      <c r="D511"/>
    </row>
    <row r="512" spans="4:4" x14ac:dyDescent="0.25">
      <c r="D512"/>
    </row>
    <row r="513" spans="4:4" x14ac:dyDescent="0.25">
      <c r="D513"/>
    </row>
    <row r="514" spans="4:4" x14ac:dyDescent="0.25">
      <c r="D514"/>
    </row>
    <row r="515" spans="4:4" x14ac:dyDescent="0.25">
      <c r="D515"/>
    </row>
    <row r="516" spans="4:4" x14ac:dyDescent="0.25">
      <c r="D516"/>
    </row>
    <row r="517" spans="4:4" x14ac:dyDescent="0.25">
      <c r="D517"/>
    </row>
    <row r="518" spans="4:4" x14ac:dyDescent="0.25">
      <c r="D518"/>
    </row>
    <row r="519" spans="4:4" x14ac:dyDescent="0.25">
      <c r="D519"/>
    </row>
    <row r="520" spans="4:4" x14ac:dyDescent="0.25">
      <c r="D520"/>
    </row>
    <row r="521" spans="4:4" x14ac:dyDescent="0.25">
      <c r="D521"/>
    </row>
    <row r="522" spans="4:4" x14ac:dyDescent="0.25">
      <c r="D522"/>
    </row>
    <row r="523" spans="4:4" x14ac:dyDescent="0.25">
      <c r="D523"/>
    </row>
    <row r="524" spans="4:4" x14ac:dyDescent="0.25">
      <c r="D524"/>
    </row>
    <row r="525" spans="4:4" x14ac:dyDescent="0.25">
      <c r="D525"/>
    </row>
    <row r="526" spans="4:4" x14ac:dyDescent="0.25">
      <c r="D526"/>
    </row>
    <row r="527" spans="4:4" x14ac:dyDescent="0.25">
      <c r="D527"/>
    </row>
    <row r="528" spans="4:4" x14ac:dyDescent="0.25">
      <c r="D528"/>
    </row>
    <row r="529" spans="4:4" x14ac:dyDescent="0.25">
      <c r="D529"/>
    </row>
    <row r="530" spans="4:4" x14ac:dyDescent="0.25">
      <c r="D530"/>
    </row>
    <row r="531" spans="4:4" x14ac:dyDescent="0.25">
      <c r="D531"/>
    </row>
    <row r="532" spans="4:4" x14ac:dyDescent="0.25">
      <c r="D532"/>
    </row>
    <row r="533" spans="4:4" x14ac:dyDescent="0.25">
      <c r="D533"/>
    </row>
    <row r="534" spans="4:4" x14ac:dyDescent="0.25">
      <c r="D534"/>
    </row>
    <row r="535" spans="4:4" x14ac:dyDescent="0.25">
      <c r="D535"/>
    </row>
    <row r="536" spans="4:4" x14ac:dyDescent="0.25">
      <c r="D536"/>
    </row>
    <row r="537" spans="4:4" x14ac:dyDescent="0.25">
      <c r="D537"/>
    </row>
    <row r="538" spans="4:4" x14ac:dyDescent="0.25">
      <c r="D538"/>
    </row>
    <row r="539" spans="4:4" x14ac:dyDescent="0.25">
      <c r="D539"/>
    </row>
    <row r="540" spans="4:4" x14ac:dyDescent="0.25">
      <c r="D540"/>
    </row>
    <row r="541" spans="4:4" x14ac:dyDescent="0.25">
      <c r="D541"/>
    </row>
    <row r="542" spans="4:4" x14ac:dyDescent="0.25">
      <c r="D542"/>
    </row>
    <row r="543" spans="4:4" x14ac:dyDescent="0.25">
      <c r="D543"/>
    </row>
    <row r="544" spans="4:4" x14ac:dyDescent="0.25">
      <c r="D544"/>
    </row>
    <row r="545" spans="4:4" x14ac:dyDescent="0.25">
      <c r="D545"/>
    </row>
    <row r="546" spans="4:4" x14ac:dyDescent="0.25">
      <c r="D546"/>
    </row>
    <row r="547" spans="4:4" x14ac:dyDescent="0.25">
      <c r="D547"/>
    </row>
    <row r="548" spans="4:4" x14ac:dyDescent="0.25">
      <c r="D548"/>
    </row>
    <row r="549" spans="4:4" x14ac:dyDescent="0.25">
      <c r="D549"/>
    </row>
    <row r="550" spans="4:4" x14ac:dyDescent="0.25">
      <c r="D550"/>
    </row>
    <row r="551" spans="4:4" x14ac:dyDescent="0.25">
      <c r="D551"/>
    </row>
    <row r="552" spans="4:4" x14ac:dyDescent="0.25">
      <c r="D552"/>
    </row>
    <row r="553" spans="4:4" x14ac:dyDescent="0.25">
      <c r="D553"/>
    </row>
    <row r="554" spans="4:4" x14ac:dyDescent="0.25">
      <c r="D554"/>
    </row>
    <row r="555" spans="4:4" x14ac:dyDescent="0.25">
      <c r="D555"/>
    </row>
    <row r="556" spans="4:4" x14ac:dyDescent="0.25">
      <c r="D556"/>
    </row>
    <row r="557" spans="4:4" x14ac:dyDescent="0.25">
      <c r="D557"/>
    </row>
    <row r="558" spans="4:4" x14ac:dyDescent="0.25">
      <c r="D558"/>
    </row>
    <row r="559" spans="4:4" x14ac:dyDescent="0.25">
      <c r="D559"/>
    </row>
    <row r="560" spans="4:4" x14ac:dyDescent="0.25">
      <c r="D560"/>
    </row>
    <row r="561" spans="4:4" x14ac:dyDescent="0.25">
      <c r="D561"/>
    </row>
    <row r="562" spans="4:4" x14ac:dyDescent="0.25">
      <c r="D562"/>
    </row>
    <row r="563" spans="4:4" x14ac:dyDescent="0.25">
      <c r="D563"/>
    </row>
    <row r="564" spans="4:4" x14ac:dyDescent="0.25">
      <c r="D564"/>
    </row>
    <row r="565" spans="4:4" x14ac:dyDescent="0.25">
      <c r="D565"/>
    </row>
    <row r="566" spans="4:4" x14ac:dyDescent="0.25">
      <c r="D566"/>
    </row>
    <row r="567" spans="4:4" x14ac:dyDescent="0.25">
      <c r="D567"/>
    </row>
    <row r="568" spans="4:4" x14ac:dyDescent="0.25">
      <c r="D568"/>
    </row>
    <row r="569" spans="4:4" x14ac:dyDescent="0.25">
      <c r="D569"/>
    </row>
    <row r="570" spans="4:4" x14ac:dyDescent="0.25">
      <c r="D570"/>
    </row>
    <row r="571" spans="4:4" x14ac:dyDescent="0.25">
      <c r="D571"/>
    </row>
    <row r="572" spans="4:4" x14ac:dyDescent="0.25">
      <c r="D572"/>
    </row>
    <row r="573" spans="4:4" x14ac:dyDescent="0.25">
      <c r="D573"/>
    </row>
    <row r="574" spans="4:4" x14ac:dyDescent="0.25">
      <c r="D574"/>
    </row>
    <row r="575" spans="4:4" x14ac:dyDescent="0.25">
      <c r="D575"/>
    </row>
    <row r="576" spans="4:4" x14ac:dyDescent="0.25">
      <c r="D576"/>
    </row>
    <row r="577" spans="4:4" x14ac:dyDescent="0.25">
      <c r="D577"/>
    </row>
    <row r="578" spans="4:4" x14ac:dyDescent="0.25">
      <c r="D578"/>
    </row>
    <row r="579" spans="4:4" x14ac:dyDescent="0.25">
      <c r="D579"/>
    </row>
    <row r="580" spans="4:4" x14ac:dyDescent="0.25">
      <c r="D580"/>
    </row>
    <row r="581" spans="4:4" x14ac:dyDescent="0.25">
      <c r="D581"/>
    </row>
    <row r="582" spans="4:4" x14ac:dyDescent="0.25">
      <c r="D582"/>
    </row>
    <row r="583" spans="4:4" x14ac:dyDescent="0.25">
      <c r="D583"/>
    </row>
    <row r="584" spans="4:4" x14ac:dyDescent="0.25">
      <c r="D584"/>
    </row>
    <row r="585" spans="4:4" x14ac:dyDescent="0.25">
      <c r="D585"/>
    </row>
    <row r="586" spans="4:4" x14ac:dyDescent="0.25">
      <c r="D586"/>
    </row>
    <row r="587" spans="4:4" x14ac:dyDescent="0.25">
      <c r="D587"/>
    </row>
    <row r="588" spans="4:4" x14ac:dyDescent="0.25">
      <c r="D588"/>
    </row>
    <row r="589" spans="4:4" x14ac:dyDescent="0.25">
      <c r="D589"/>
    </row>
    <row r="590" spans="4:4" x14ac:dyDescent="0.25">
      <c r="D590"/>
    </row>
    <row r="591" spans="4:4" x14ac:dyDescent="0.25">
      <c r="D591"/>
    </row>
    <row r="592" spans="4:4" x14ac:dyDescent="0.25">
      <c r="D592"/>
    </row>
    <row r="593" spans="4:4" x14ac:dyDescent="0.25">
      <c r="D593"/>
    </row>
    <row r="594" spans="4:4" x14ac:dyDescent="0.25">
      <c r="D594"/>
    </row>
    <row r="595" spans="4:4" x14ac:dyDescent="0.25">
      <c r="D595"/>
    </row>
    <row r="596" spans="4:4" x14ac:dyDescent="0.25">
      <c r="D596"/>
    </row>
    <row r="597" spans="4:4" x14ac:dyDescent="0.25">
      <c r="D597"/>
    </row>
    <row r="598" spans="4:4" x14ac:dyDescent="0.25">
      <c r="D598"/>
    </row>
    <row r="599" spans="4:4" x14ac:dyDescent="0.25">
      <c r="D599"/>
    </row>
    <row r="600" spans="4:4" x14ac:dyDescent="0.25">
      <c r="D600"/>
    </row>
    <row r="601" spans="4:4" x14ac:dyDescent="0.25">
      <c r="D601"/>
    </row>
    <row r="602" spans="4:4" x14ac:dyDescent="0.25">
      <c r="D602"/>
    </row>
    <row r="603" spans="4:4" x14ac:dyDescent="0.25">
      <c r="D603"/>
    </row>
    <row r="604" spans="4:4" x14ac:dyDescent="0.25">
      <c r="D604"/>
    </row>
    <row r="605" spans="4:4" x14ac:dyDescent="0.25">
      <c r="D605"/>
    </row>
    <row r="606" spans="4:4" x14ac:dyDescent="0.25">
      <c r="D606"/>
    </row>
    <row r="607" spans="4:4" x14ac:dyDescent="0.25">
      <c r="D607"/>
    </row>
    <row r="608" spans="4:4" x14ac:dyDescent="0.25">
      <c r="D608"/>
    </row>
    <row r="609" spans="4:4" x14ac:dyDescent="0.25">
      <c r="D609"/>
    </row>
    <row r="610" spans="4:4" x14ac:dyDescent="0.25">
      <c r="D610"/>
    </row>
    <row r="611" spans="4:4" x14ac:dyDescent="0.25">
      <c r="D611"/>
    </row>
    <row r="612" spans="4:4" x14ac:dyDescent="0.25">
      <c r="D612"/>
    </row>
    <row r="613" spans="4:4" x14ac:dyDescent="0.25">
      <c r="D613"/>
    </row>
    <row r="614" spans="4:4" x14ac:dyDescent="0.25">
      <c r="D614"/>
    </row>
    <row r="615" spans="4:4" x14ac:dyDescent="0.25">
      <c r="D615"/>
    </row>
    <row r="616" spans="4:4" x14ac:dyDescent="0.25">
      <c r="D616"/>
    </row>
    <row r="617" spans="4:4" x14ac:dyDescent="0.25">
      <c r="D617"/>
    </row>
    <row r="618" spans="4:4" x14ac:dyDescent="0.25">
      <c r="D618"/>
    </row>
    <row r="619" spans="4:4" x14ac:dyDescent="0.25">
      <c r="D619"/>
    </row>
    <row r="620" spans="4:4" x14ac:dyDescent="0.25">
      <c r="D620"/>
    </row>
    <row r="621" spans="4:4" x14ac:dyDescent="0.25">
      <c r="D621"/>
    </row>
    <row r="622" spans="4:4" x14ac:dyDescent="0.25">
      <c r="D622"/>
    </row>
    <row r="623" spans="4:4" x14ac:dyDescent="0.25">
      <c r="D623"/>
    </row>
    <row r="624" spans="4:4" x14ac:dyDescent="0.25">
      <c r="D624"/>
    </row>
    <row r="625" spans="4:4" x14ac:dyDescent="0.25">
      <c r="D625"/>
    </row>
    <row r="626" spans="4:4" x14ac:dyDescent="0.25">
      <c r="D626"/>
    </row>
    <row r="627" spans="4:4" x14ac:dyDescent="0.25">
      <c r="D627"/>
    </row>
    <row r="628" spans="4:4" x14ac:dyDescent="0.25">
      <c r="D628"/>
    </row>
    <row r="629" spans="4:4" x14ac:dyDescent="0.25">
      <c r="D629"/>
    </row>
    <row r="630" spans="4:4" x14ac:dyDescent="0.25">
      <c r="D630"/>
    </row>
    <row r="631" spans="4:4" x14ac:dyDescent="0.25">
      <c r="D631"/>
    </row>
    <row r="632" spans="4:4" x14ac:dyDescent="0.25">
      <c r="D632"/>
    </row>
    <row r="633" spans="4:4" x14ac:dyDescent="0.25">
      <c r="D633"/>
    </row>
    <row r="634" spans="4:4" x14ac:dyDescent="0.25">
      <c r="D634"/>
    </row>
    <row r="635" spans="4:4" x14ac:dyDescent="0.25">
      <c r="D635"/>
    </row>
    <row r="636" spans="4:4" x14ac:dyDescent="0.25">
      <c r="D636"/>
    </row>
    <row r="637" spans="4:4" x14ac:dyDescent="0.25">
      <c r="D637"/>
    </row>
    <row r="638" spans="4:4" x14ac:dyDescent="0.25">
      <c r="D638"/>
    </row>
    <row r="639" spans="4:4" x14ac:dyDescent="0.25">
      <c r="D639"/>
    </row>
    <row r="640" spans="4:4" x14ac:dyDescent="0.25">
      <c r="D640"/>
    </row>
    <row r="641" spans="4:4" x14ac:dyDescent="0.25">
      <c r="D641"/>
    </row>
    <row r="642" spans="4:4" x14ac:dyDescent="0.25">
      <c r="D642"/>
    </row>
    <row r="643" spans="4:4" x14ac:dyDescent="0.25">
      <c r="D643"/>
    </row>
    <row r="644" spans="4:4" x14ac:dyDescent="0.25">
      <c r="D644"/>
    </row>
    <row r="645" spans="4:4" x14ac:dyDescent="0.25">
      <c r="D645"/>
    </row>
    <row r="646" spans="4:4" x14ac:dyDescent="0.25">
      <c r="D646"/>
    </row>
    <row r="647" spans="4:4" x14ac:dyDescent="0.25">
      <c r="D647"/>
    </row>
    <row r="648" spans="4:4" x14ac:dyDescent="0.25">
      <c r="D648"/>
    </row>
    <row r="649" spans="4:4" x14ac:dyDescent="0.25">
      <c r="D649"/>
    </row>
    <row r="650" spans="4:4" x14ac:dyDescent="0.25">
      <c r="D650"/>
    </row>
    <row r="651" spans="4:4" x14ac:dyDescent="0.25">
      <c r="D651"/>
    </row>
    <row r="652" spans="4:4" x14ac:dyDescent="0.25">
      <c r="D652"/>
    </row>
    <row r="653" spans="4:4" x14ac:dyDescent="0.25">
      <c r="D653"/>
    </row>
    <row r="654" spans="4:4" x14ac:dyDescent="0.25">
      <c r="D654"/>
    </row>
    <row r="655" spans="4:4" x14ac:dyDescent="0.25">
      <c r="D655"/>
    </row>
    <row r="656" spans="4:4" x14ac:dyDescent="0.25">
      <c r="D656"/>
    </row>
    <row r="657" spans="4:4" x14ac:dyDescent="0.25">
      <c r="D657"/>
    </row>
    <row r="658" spans="4:4" x14ac:dyDescent="0.25">
      <c r="D658"/>
    </row>
    <row r="659" spans="4:4" x14ac:dyDescent="0.25">
      <c r="D659"/>
    </row>
    <row r="660" spans="4:4" x14ac:dyDescent="0.25">
      <c r="D660"/>
    </row>
    <row r="661" spans="4:4" x14ac:dyDescent="0.25">
      <c r="D661"/>
    </row>
    <row r="662" spans="4:4" x14ac:dyDescent="0.25">
      <c r="D662"/>
    </row>
    <row r="663" spans="4:4" x14ac:dyDescent="0.25">
      <c r="D663"/>
    </row>
    <row r="664" spans="4:4" x14ac:dyDescent="0.25">
      <c r="D664"/>
    </row>
    <row r="665" spans="4:4" x14ac:dyDescent="0.25">
      <c r="D665"/>
    </row>
    <row r="666" spans="4:4" x14ac:dyDescent="0.25">
      <c r="D666"/>
    </row>
    <row r="667" spans="4:4" x14ac:dyDescent="0.25">
      <c r="D667"/>
    </row>
    <row r="668" spans="4:4" x14ac:dyDescent="0.25">
      <c r="D668"/>
    </row>
    <row r="669" spans="4:4" x14ac:dyDescent="0.25">
      <c r="D669"/>
    </row>
    <row r="670" spans="4:4" x14ac:dyDescent="0.25">
      <c r="D670"/>
    </row>
    <row r="671" spans="4:4" x14ac:dyDescent="0.25">
      <c r="D671"/>
    </row>
    <row r="672" spans="4:4" x14ac:dyDescent="0.25">
      <c r="D672"/>
    </row>
    <row r="673" spans="4:4" x14ac:dyDescent="0.25">
      <c r="D673"/>
    </row>
    <row r="674" spans="4:4" x14ac:dyDescent="0.25">
      <c r="D674"/>
    </row>
    <row r="675" spans="4:4" x14ac:dyDescent="0.25">
      <c r="D675"/>
    </row>
    <row r="676" spans="4:4" x14ac:dyDescent="0.25">
      <c r="D676"/>
    </row>
    <row r="677" spans="4:4" x14ac:dyDescent="0.25">
      <c r="D677"/>
    </row>
    <row r="678" spans="4:4" x14ac:dyDescent="0.25">
      <c r="D678"/>
    </row>
    <row r="679" spans="4:4" x14ac:dyDescent="0.25">
      <c r="D679"/>
    </row>
    <row r="680" spans="4:4" x14ac:dyDescent="0.25">
      <c r="D680"/>
    </row>
    <row r="681" spans="4:4" x14ac:dyDescent="0.25">
      <c r="D681"/>
    </row>
    <row r="682" spans="4:4" x14ac:dyDescent="0.25">
      <c r="D682"/>
    </row>
    <row r="683" spans="4:4" x14ac:dyDescent="0.25">
      <c r="D683"/>
    </row>
    <row r="684" spans="4:4" x14ac:dyDescent="0.25">
      <c r="D684"/>
    </row>
    <row r="685" spans="4:4" x14ac:dyDescent="0.25">
      <c r="D685"/>
    </row>
    <row r="686" spans="4:4" x14ac:dyDescent="0.25">
      <c r="D686"/>
    </row>
    <row r="687" spans="4:4" x14ac:dyDescent="0.25">
      <c r="D687"/>
    </row>
    <row r="688" spans="4:4" x14ac:dyDescent="0.25">
      <c r="D688"/>
    </row>
    <row r="689" spans="4:4" x14ac:dyDescent="0.25">
      <c r="D689"/>
    </row>
    <row r="690" spans="4:4" x14ac:dyDescent="0.25">
      <c r="D690"/>
    </row>
    <row r="691" spans="4:4" x14ac:dyDescent="0.25">
      <c r="D691"/>
    </row>
    <row r="692" spans="4:4" x14ac:dyDescent="0.25">
      <c r="D692"/>
    </row>
    <row r="693" spans="4:4" x14ac:dyDescent="0.25">
      <c r="D693"/>
    </row>
    <row r="694" spans="4:4" x14ac:dyDescent="0.25">
      <c r="D694"/>
    </row>
    <row r="695" spans="4:4" x14ac:dyDescent="0.25">
      <c r="D695"/>
    </row>
    <row r="696" spans="4:4" x14ac:dyDescent="0.25">
      <c r="D696"/>
    </row>
    <row r="697" spans="4:4" x14ac:dyDescent="0.25">
      <c r="D697"/>
    </row>
    <row r="698" spans="4:4" x14ac:dyDescent="0.25">
      <c r="D698"/>
    </row>
    <row r="699" spans="4:4" x14ac:dyDescent="0.25">
      <c r="D699"/>
    </row>
    <row r="700" spans="4:4" x14ac:dyDescent="0.25">
      <c r="D700"/>
    </row>
    <row r="701" spans="4:4" x14ac:dyDescent="0.25">
      <c r="D701"/>
    </row>
    <row r="702" spans="4:4" x14ac:dyDescent="0.25">
      <c r="D702"/>
    </row>
    <row r="703" spans="4:4" x14ac:dyDescent="0.25">
      <c r="D703"/>
    </row>
    <row r="704" spans="4:4" x14ac:dyDescent="0.25">
      <c r="D704"/>
    </row>
    <row r="705" spans="4:4" x14ac:dyDescent="0.25">
      <c r="D705"/>
    </row>
    <row r="706" spans="4:4" x14ac:dyDescent="0.25">
      <c r="D706"/>
    </row>
    <row r="707" spans="4:4" x14ac:dyDescent="0.25">
      <c r="D707"/>
    </row>
    <row r="708" spans="4:4" x14ac:dyDescent="0.25">
      <c r="D708"/>
    </row>
    <row r="709" spans="4:4" x14ac:dyDescent="0.25">
      <c r="D709"/>
    </row>
    <row r="710" spans="4:4" x14ac:dyDescent="0.25">
      <c r="D710"/>
    </row>
    <row r="711" spans="4:4" x14ac:dyDescent="0.25">
      <c r="D711"/>
    </row>
    <row r="712" spans="4:4" x14ac:dyDescent="0.25">
      <c r="D712"/>
    </row>
    <row r="713" spans="4:4" x14ac:dyDescent="0.25">
      <c r="D713"/>
    </row>
    <row r="714" spans="4:4" x14ac:dyDescent="0.25">
      <c r="D714"/>
    </row>
    <row r="715" spans="4:4" x14ac:dyDescent="0.25">
      <c r="D715"/>
    </row>
    <row r="716" spans="4:4" x14ac:dyDescent="0.25">
      <c r="D716"/>
    </row>
    <row r="717" spans="4:4" x14ac:dyDescent="0.25">
      <c r="D717"/>
    </row>
    <row r="718" spans="4:4" x14ac:dyDescent="0.25">
      <c r="D718"/>
    </row>
    <row r="719" spans="4:4" x14ac:dyDescent="0.25">
      <c r="D719"/>
    </row>
    <row r="720" spans="4:4" x14ac:dyDescent="0.25">
      <c r="D720"/>
    </row>
    <row r="721" spans="4:4" x14ac:dyDescent="0.25">
      <c r="D721"/>
    </row>
    <row r="722" spans="4:4" x14ac:dyDescent="0.25">
      <c r="D722"/>
    </row>
    <row r="723" spans="4:4" x14ac:dyDescent="0.25">
      <c r="D723"/>
    </row>
    <row r="724" spans="4:4" x14ac:dyDescent="0.25">
      <c r="D724"/>
    </row>
    <row r="725" spans="4:4" x14ac:dyDescent="0.25">
      <c r="D725"/>
    </row>
    <row r="726" spans="4:4" x14ac:dyDescent="0.25">
      <c r="D726"/>
    </row>
    <row r="727" spans="4:4" x14ac:dyDescent="0.25">
      <c r="D727"/>
    </row>
    <row r="728" spans="4:4" x14ac:dyDescent="0.25">
      <c r="D728"/>
    </row>
    <row r="729" spans="4:4" x14ac:dyDescent="0.25">
      <c r="D729"/>
    </row>
    <row r="730" spans="4:4" x14ac:dyDescent="0.25">
      <c r="D730"/>
    </row>
    <row r="731" spans="4:4" x14ac:dyDescent="0.25">
      <c r="D731"/>
    </row>
    <row r="732" spans="4:4" x14ac:dyDescent="0.25">
      <c r="D732"/>
    </row>
    <row r="733" spans="4:4" x14ac:dyDescent="0.25">
      <c r="D733"/>
    </row>
    <row r="734" spans="4:4" x14ac:dyDescent="0.25">
      <c r="D734"/>
    </row>
    <row r="735" spans="4:4" x14ac:dyDescent="0.25">
      <c r="D735"/>
    </row>
    <row r="736" spans="4:4" x14ac:dyDescent="0.25">
      <c r="D736"/>
    </row>
    <row r="737" spans="4:4" x14ac:dyDescent="0.25">
      <c r="D737"/>
    </row>
    <row r="738" spans="4:4" x14ac:dyDescent="0.25">
      <c r="D738"/>
    </row>
    <row r="739" spans="4:4" x14ac:dyDescent="0.25">
      <c r="D739"/>
    </row>
    <row r="740" spans="4:4" x14ac:dyDescent="0.25">
      <c r="D740"/>
    </row>
    <row r="741" spans="4:4" x14ac:dyDescent="0.25">
      <c r="D741"/>
    </row>
    <row r="742" spans="4:4" x14ac:dyDescent="0.25">
      <c r="D742"/>
    </row>
    <row r="743" spans="4:4" x14ac:dyDescent="0.25">
      <c r="D743"/>
    </row>
    <row r="744" spans="4:4" x14ac:dyDescent="0.25">
      <c r="D744"/>
    </row>
    <row r="745" spans="4:4" x14ac:dyDescent="0.25">
      <c r="D745"/>
    </row>
    <row r="746" spans="4:4" x14ac:dyDescent="0.25">
      <c r="D746"/>
    </row>
    <row r="747" spans="4:4" x14ac:dyDescent="0.25">
      <c r="D747"/>
    </row>
    <row r="748" spans="4:4" x14ac:dyDescent="0.25">
      <c r="D748"/>
    </row>
    <row r="749" spans="4:4" x14ac:dyDescent="0.25">
      <c r="D749"/>
    </row>
    <row r="750" spans="4:4" x14ac:dyDescent="0.25">
      <c r="D750"/>
    </row>
    <row r="751" spans="4:4" x14ac:dyDescent="0.25">
      <c r="D751"/>
    </row>
    <row r="752" spans="4:4" x14ac:dyDescent="0.25">
      <c r="D752"/>
    </row>
    <row r="753" spans="4:4" x14ac:dyDescent="0.25">
      <c r="D753"/>
    </row>
    <row r="754" spans="4:4" x14ac:dyDescent="0.25">
      <c r="D754"/>
    </row>
    <row r="755" spans="4:4" x14ac:dyDescent="0.25">
      <c r="D755"/>
    </row>
    <row r="756" spans="4:4" x14ac:dyDescent="0.25">
      <c r="D756"/>
    </row>
    <row r="757" spans="4:4" x14ac:dyDescent="0.25">
      <c r="D757"/>
    </row>
    <row r="758" spans="4:4" x14ac:dyDescent="0.25">
      <c r="D758"/>
    </row>
    <row r="759" spans="4:4" x14ac:dyDescent="0.25">
      <c r="D759"/>
    </row>
    <row r="760" spans="4:4" x14ac:dyDescent="0.25">
      <c r="D760"/>
    </row>
    <row r="761" spans="4:4" x14ac:dyDescent="0.25">
      <c r="D761"/>
    </row>
    <row r="762" spans="4:4" x14ac:dyDescent="0.25">
      <c r="D762"/>
    </row>
    <row r="763" spans="4:4" x14ac:dyDescent="0.25">
      <c r="D763"/>
    </row>
    <row r="764" spans="4:4" x14ac:dyDescent="0.25">
      <c r="D764"/>
    </row>
    <row r="765" spans="4:4" x14ac:dyDescent="0.25">
      <c r="D765"/>
    </row>
    <row r="766" spans="4:4" x14ac:dyDescent="0.25">
      <c r="D766"/>
    </row>
    <row r="767" spans="4:4" x14ac:dyDescent="0.25">
      <c r="D767"/>
    </row>
    <row r="768" spans="4:4" x14ac:dyDescent="0.25">
      <c r="D768"/>
    </row>
    <row r="769" spans="4:4" x14ac:dyDescent="0.25">
      <c r="D769"/>
    </row>
    <row r="770" spans="4:4" x14ac:dyDescent="0.25">
      <c r="D770"/>
    </row>
    <row r="771" spans="4:4" x14ac:dyDescent="0.25">
      <c r="D771"/>
    </row>
    <row r="772" spans="4:4" x14ac:dyDescent="0.25">
      <c r="D772"/>
    </row>
    <row r="773" spans="4:4" x14ac:dyDescent="0.25">
      <c r="D773"/>
    </row>
    <row r="774" spans="4:4" x14ac:dyDescent="0.25">
      <c r="D774"/>
    </row>
    <row r="775" spans="4:4" x14ac:dyDescent="0.25">
      <c r="D775"/>
    </row>
    <row r="776" spans="4:4" x14ac:dyDescent="0.25">
      <c r="D776"/>
    </row>
    <row r="777" spans="4:4" x14ac:dyDescent="0.25">
      <c r="D777"/>
    </row>
    <row r="778" spans="4:4" x14ac:dyDescent="0.25">
      <c r="D778"/>
    </row>
    <row r="779" spans="4:4" x14ac:dyDescent="0.25">
      <c r="D779"/>
    </row>
    <row r="780" spans="4:4" x14ac:dyDescent="0.25">
      <c r="D780"/>
    </row>
    <row r="781" spans="4:4" x14ac:dyDescent="0.25">
      <c r="D781"/>
    </row>
    <row r="782" spans="4:4" x14ac:dyDescent="0.25">
      <c r="D782"/>
    </row>
    <row r="783" spans="4:4" x14ac:dyDescent="0.25">
      <c r="D783"/>
    </row>
    <row r="784" spans="4:4" x14ac:dyDescent="0.25">
      <c r="D784"/>
    </row>
    <row r="785" spans="4:4" x14ac:dyDescent="0.25">
      <c r="D785"/>
    </row>
    <row r="786" spans="4:4" x14ac:dyDescent="0.25">
      <c r="D786"/>
    </row>
    <row r="787" spans="4:4" x14ac:dyDescent="0.25">
      <c r="D787"/>
    </row>
    <row r="788" spans="4:4" x14ac:dyDescent="0.25">
      <c r="D788"/>
    </row>
    <row r="789" spans="4:4" x14ac:dyDescent="0.25">
      <c r="D789"/>
    </row>
    <row r="790" spans="4:4" x14ac:dyDescent="0.25">
      <c r="D790"/>
    </row>
    <row r="791" spans="4:4" x14ac:dyDescent="0.25">
      <c r="D791"/>
    </row>
    <row r="792" spans="4:4" x14ac:dyDescent="0.25">
      <c r="D792"/>
    </row>
    <row r="793" spans="4:4" x14ac:dyDescent="0.25">
      <c r="D793"/>
    </row>
    <row r="794" spans="4:4" x14ac:dyDescent="0.25">
      <c r="D794"/>
    </row>
    <row r="795" spans="4:4" x14ac:dyDescent="0.25">
      <c r="D795"/>
    </row>
    <row r="796" spans="4:4" x14ac:dyDescent="0.25">
      <c r="D796"/>
    </row>
    <row r="797" spans="4:4" x14ac:dyDescent="0.25">
      <c r="D797"/>
    </row>
    <row r="798" spans="4:4" x14ac:dyDescent="0.25">
      <c r="D798"/>
    </row>
    <row r="799" spans="4:4" x14ac:dyDescent="0.25">
      <c r="D799"/>
    </row>
    <row r="800" spans="4:4" x14ac:dyDescent="0.25">
      <c r="D800"/>
    </row>
    <row r="801" spans="4:4" x14ac:dyDescent="0.25">
      <c r="D801"/>
    </row>
    <row r="802" spans="4:4" x14ac:dyDescent="0.25">
      <c r="D802"/>
    </row>
    <row r="803" spans="4:4" x14ac:dyDescent="0.25">
      <c r="D803"/>
    </row>
    <row r="804" spans="4:4" x14ac:dyDescent="0.25">
      <c r="D804"/>
    </row>
    <row r="805" spans="4:4" x14ac:dyDescent="0.25">
      <c r="D805"/>
    </row>
    <row r="806" spans="4:4" x14ac:dyDescent="0.25">
      <c r="D806"/>
    </row>
    <row r="807" spans="4:4" x14ac:dyDescent="0.25">
      <c r="D807"/>
    </row>
    <row r="808" spans="4:4" x14ac:dyDescent="0.25">
      <c r="D808"/>
    </row>
    <row r="809" spans="4:4" x14ac:dyDescent="0.25">
      <c r="D809"/>
    </row>
    <row r="810" spans="4:4" x14ac:dyDescent="0.25">
      <c r="D810"/>
    </row>
    <row r="811" spans="4:4" x14ac:dyDescent="0.25">
      <c r="D811"/>
    </row>
    <row r="812" spans="4:4" x14ac:dyDescent="0.25">
      <c r="D812"/>
    </row>
    <row r="813" spans="4:4" x14ac:dyDescent="0.25">
      <c r="D813"/>
    </row>
    <row r="814" spans="4:4" x14ac:dyDescent="0.25">
      <c r="D814"/>
    </row>
    <row r="815" spans="4:4" x14ac:dyDescent="0.25">
      <c r="D815"/>
    </row>
    <row r="816" spans="4:4" x14ac:dyDescent="0.25">
      <c r="D816"/>
    </row>
    <row r="817" spans="4:4" x14ac:dyDescent="0.25">
      <c r="D817"/>
    </row>
    <row r="818" spans="4:4" x14ac:dyDescent="0.25">
      <c r="D818"/>
    </row>
    <row r="819" spans="4:4" x14ac:dyDescent="0.25">
      <c r="D819"/>
    </row>
    <row r="820" spans="4:4" x14ac:dyDescent="0.25">
      <c r="D820"/>
    </row>
    <row r="821" spans="4:4" x14ac:dyDescent="0.25">
      <c r="D821"/>
    </row>
    <row r="822" spans="4:4" x14ac:dyDescent="0.25">
      <c r="D822"/>
    </row>
    <row r="823" spans="4:4" x14ac:dyDescent="0.25">
      <c r="D823"/>
    </row>
    <row r="824" spans="4:4" x14ac:dyDescent="0.25">
      <c r="D824"/>
    </row>
    <row r="825" spans="4:4" x14ac:dyDescent="0.25">
      <c r="D825"/>
    </row>
    <row r="826" spans="4:4" x14ac:dyDescent="0.25">
      <c r="D826"/>
    </row>
    <row r="827" spans="4:4" x14ac:dyDescent="0.25">
      <c r="D827"/>
    </row>
    <row r="828" spans="4:4" x14ac:dyDescent="0.25">
      <c r="D828"/>
    </row>
    <row r="829" spans="4:4" x14ac:dyDescent="0.25">
      <c r="D829"/>
    </row>
    <row r="830" spans="4:4" x14ac:dyDescent="0.25">
      <c r="D830"/>
    </row>
    <row r="831" spans="4:4" x14ac:dyDescent="0.25">
      <c r="D831"/>
    </row>
    <row r="832" spans="4:4" x14ac:dyDescent="0.25">
      <c r="D832"/>
    </row>
    <row r="833" spans="4:4" x14ac:dyDescent="0.25">
      <c r="D833"/>
    </row>
    <row r="834" spans="4:4" x14ac:dyDescent="0.25">
      <c r="D834"/>
    </row>
    <row r="835" spans="4:4" x14ac:dyDescent="0.25">
      <c r="D835"/>
    </row>
    <row r="836" spans="4:4" x14ac:dyDescent="0.25">
      <c r="D836"/>
    </row>
    <row r="837" spans="4:4" x14ac:dyDescent="0.25">
      <c r="D837"/>
    </row>
    <row r="838" spans="4:4" x14ac:dyDescent="0.25">
      <c r="D838"/>
    </row>
    <row r="839" spans="4:4" x14ac:dyDescent="0.25">
      <c r="D839"/>
    </row>
    <row r="840" spans="4:4" x14ac:dyDescent="0.25">
      <c r="D840"/>
    </row>
    <row r="841" spans="4:4" x14ac:dyDescent="0.25">
      <c r="D841"/>
    </row>
    <row r="842" spans="4:4" x14ac:dyDescent="0.25">
      <c r="D842"/>
    </row>
    <row r="843" spans="4:4" x14ac:dyDescent="0.25">
      <c r="D843"/>
    </row>
    <row r="844" spans="4:4" x14ac:dyDescent="0.25">
      <c r="D844"/>
    </row>
    <row r="845" spans="4:4" x14ac:dyDescent="0.25">
      <c r="D845"/>
    </row>
    <row r="846" spans="4:4" x14ac:dyDescent="0.25">
      <c r="D846"/>
    </row>
    <row r="847" spans="4:4" x14ac:dyDescent="0.25">
      <c r="D847"/>
    </row>
  </sheetData>
  <sheetProtection algorithmName="SHA-512" hashValue="9ZNbplVrLkW/rD7UapCwOW/FT6ZsKSlcCvO+Fda82b1zMAfYmJla+83RVcqRDPce64vRlkICNjDLPLT0ea6VPw==" saltValue="Ybwehsm9sqzLkiOKk1Q9jQ==" spinCount="100000" sheet="1" objects="1" scenarios="1" sort="0" autoFilter="0" pivotTables="0"/>
  <mergeCells count="2">
    <mergeCell ref="A2:D2"/>
    <mergeCell ref="C4:D4"/>
  </mergeCells>
  <pageMargins left="0.25" right="0.25" top="0.85416666666666663" bottom="0.75" header="0.3" footer="0.3"/>
  <pageSetup orientation="portrait" r:id="rId2"/>
  <headerFooter>
    <oddHeader>&amp;C&amp;"-,Bold"&amp;14Summary Table Report&amp;R&amp;G</oddHeader>
    <oddFooter>&amp;LSOC_STR_WP003_NSDP_V01</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47"/>
  <sheetViews>
    <sheetView showGridLines="0" view="pageLayout" zoomScaleNormal="100" workbookViewId="0">
      <selection activeCell="D8" sqref="D8"/>
    </sheetView>
  </sheetViews>
  <sheetFormatPr defaultRowHeight="15" x14ac:dyDescent="0.25"/>
  <cols>
    <col min="1" max="1" width="20.42578125" customWidth="1"/>
    <col min="2" max="2" width="25.5703125" customWidth="1"/>
    <col min="3" max="3" width="20.140625" customWidth="1"/>
    <col min="4" max="4" width="20.140625" style="10" customWidth="1"/>
    <col min="5" max="5" width="12" bestFit="1" customWidth="1"/>
  </cols>
  <sheetData>
    <row r="1" spans="1:4" ht="15.75" thickBot="1" x14ac:dyDescent="0.3"/>
    <row r="2" spans="1:4" x14ac:dyDescent="0.25">
      <c r="A2" s="64" t="str">
        <f>CONCATENATE("Table 5. Days Supplied per Prevalent ", B4, " Dispensing by Year, Sex, and Age Group")</f>
        <v>Table 5. Days Supplied per Prevalent TICAGRELOR Dispensing by Year, Sex, and Age Group</v>
      </c>
      <c r="B2" s="65"/>
      <c r="C2" s="65"/>
      <c r="D2" s="70"/>
    </row>
    <row r="3" spans="1:4" ht="25.5" customHeight="1" x14ac:dyDescent="0.25">
      <c r="A3" s="6"/>
      <c r="B3" s="7"/>
      <c r="C3" s="7"/>
      <c r="D3" s="11"/>
    </row>
    <row r="4" spans="1:4" ht="30" customHeight="1" x14ac:dyDescent="0.25">
      <c r="A4" s="82" t="s">
        <v>10</v>
      </c>
      <c r="B4" s="81" t="s">
        <v>41</v>
      </c>
      <c r="C4" s="73" t="s">
        <v>39</v>
      </c>
      <c r="D4" s="69"/>
    </row>
    <row r="5" spans="1:4" ht="30" customHeight="1" x14ac:dyDescent="0.25">
      <c r="A5" s="8"/>
      <c r="B5" s="9"/>
      <c r="C5" s="9"/>
      <c r="D5" s="12"/>
    </row>
    <row r="6" spans="1:4" ht="30" x14ac:dyDescent="0.25">
      <c r="A6" s="105" t="s">
        <v>16</v>
      </c>
      <c r="B6" s="106"/>
      <c r="C6" s="106"/>
      <c r="D6" s="104"/>
    </row>
    <row r="7" spans="1:4" x14ac:dyDescent="0.25">
      <c r="A7" s="76" t="s">
        <v>26</v>
      </c>
      <c r="B7" s="76" t="s">
        <v>8</v>
      </c>
      <c r="C7" s="76" t="s">
        <v>9</v>
      </c>
      <c r="D7" s="103" t="s">
        <v>12</v>
      </c>
    </row>
    <row r="8" spans="1:4" x14ac:dyDescent="0.25">
      <c r="A8" s="74">
        <v>2013</v>
      </c>
      <c r="B8" s="74" t="s">
        <v>23</v>
      </c>
      <c r="C8" s="74" t="s">
        <v>40</v>
      </c>
      <c r="D8" s="112" t="s">
        <v>24</v>
      </c>
    </row>
    <row r="9" spans="1:4" x14ac:dyDescent="0.25">
      <c r="A9" s="77"/>
      <c r="B9" s="77"/>
      <c r="C9" s="78" t="s">
        <v>42</v>
      </c>
      <c r="D9" s="113" t="s">
        <v>24</v>
      </c>
    </row>
    <row r="10" spans="1:4" x14ac:dyDescent="0.25">
      <c r="A10" s="77"/>
      <c r="B10" s="77"/>
      <c r="C10" s="78" t="s">
        <v>43</v>
      </c>
      <c r="D10" s="113" t="s">
        <v>24</v>
      </c>
    </row>
    <row r="11" spans="1:4" x14ac:dyDescent="0.25">
      <c r="A11" s="77"/>
      <c r="B11" s="77"/>
      <c r="C11" s="78" t="s">
        <v>44</v>
      </c>
      <c r="D11" s="113">
        <v>30</v>
      </c>
    </row>
    <row r="12" spans="1:4" x14ac:dyDescent="0.25">
      <c r="A12" s="77"/>
      <c r="B12" s="77"/>
      <c r="C12" s="78" t="s">
        <v>20</v>
      </c>
      <c r="D12" s="113">
        <v>32.172690763052209</v>
      </c>
    </row>
    <row r="13" spans="1:4" x14ac:dyDescent="0.25">
      <c r="A13" s="77"/>
      <c r="B13" s="77"/>
      <c r="C13" s="78" t="s">
        <v>21</v>
      </c>
      <c r="D13" s="113">
        <v>32.912125700984021</v>
      </c>
    </row>
    <row r="14" spans="1:4" x14ac:dyDescent="0.25">
      <c r="A14" s="77"/>
      <c r="B14" s="77"/>
      <c r="C14" s="78" t="s">
        <v>22</v>
      </c>
      <c r="D14" s="113">
        <v>36.280207657365345</v>
      </c>
    </row>
    <row r="15" spans="1:4" x14ac:dyDescent="0.25">
      <c r="A15" s="77"/>
      <c r="B15" s="74" t="s">
        <v>19</v>
      </c>
      <c r="C15" s="74" t="s">
        <v>40</v>
      </c>
      <c r="D15" s="112" t="s">
        <v>24</v>
      </c>
    </row>
    <row r="16" spans="1:4" x14ac:dyDescent="0.25">
      <c r="A16" s="77"/>
      <c r="B16" s="77"/>
      <c r="C16" s="78" t="s">
        <v>42</v>
      </c>
      <c r="D16" s="113" t="s">
        <v>24</v>
      </c>
    </row>
    <row r="17" spans="1:4" x14ac:dyDescent="0.25">
      <c r="A17" s="77"/>
      <c r="B17" s="77"/>
      <c r="C17" s="78" t="s">
        <v>43</v>
      </c>
      <c r="D17" s="113" t="s">
        <v>24</v>
      </c>
    </row>
    <row r="18" spans="1:4" x14ac:dyDescent="0.25">
      <c r="A18" s="77"/>
      <c r="B18" s="77"/>
      <c r="C18" s="78" t="s">
        <v>44</v>
      </c>
      <c r="D18" s="113" t="s">
        <v>24</v>
      </c>
    </row>
    <row r="19" spans="1:4" x14ac:dyDescent="0.25">
      <c r="A19" s="77"/>
      <c r="B19" s="77"/>
      <c r="C19" s="78" t="s">
        <v>20</v>
      </c>
      <c r="D19" s="113">
        <v>30.746183206106871</v>
      </c>
    </row>
    <row r="20" spans="1:4" x14ac:dyDescent="0.25">
      <c r="A20" s="77"/>
      <c r="B20" s="77"/>
      <c r="C20" s="78" t="s">
        <v>21</v>
      </c>
      <c r="D20" s="113">
        <v>32.808422506040735</v>
      </c>
    </row>
    <row r="21" spans="1:4" x14ac:dyDescent="0.25">
      <c r="A21" s="77"/>
      <c r="B21" s="77"/>
      <c r="C21" s="78" t="s">
        <v>22</v>
      </c>
      <c r="D21" s="113">
        <v>34.890981169474728</v>
      </c>
    </row>
    <row r="22" spans="1:4" x14ac:dyDescent="0.25">
      <c r="A22" s="74">
        <v>2014</v>
      </c>
      <c r="B22" s="74" t="s">
        <v>23</v>
      </c>
      <c r="C22" s="74" t="s">
        <v>40</v>
      </c>
      <c r="D22" s="112" t="s">
        <v>24</v>
      </c>
    </row>
    <row r="23" spans="1:4" x14ac:dyDescent="0.25">
      <c r="A23" s="77"/>
      <c r="B23" s="77"/>
      <c r="C23" s="78" t="s">
        <v>42</v>
      </c>
      <c r="D23" s="113" t="s">
        <v>24</v>
      </c>
    </row>
    <row r="24" spans="1:4" x14ac:dyDescent="0.25">
      <c r="A24" s="77"/>
      <c r="B24" s="77"/>
      <c r="C24" s="78" t="s">
        <v>43</v>
      </c>
      <c r="D24" s="113">
        <v>30</v>
      </c>
    </row>
    <row r="25" spans="1:4" x14ac:dyDescent="0.25">
      <c r="A25" s="77"/>
      <c r="B25" s="77"/>
      <c r="C25" s="78" t="s">
        <v>44</v>
      </c>
      <c r="D25" s="113" t="s">
        <v>24</v>
      </c>
    </row>
    <row r="26" spans="1:4" x14ac:dyDescent="0.25">
      <c r="A26" s="77"/>
      <c r="B26" s="77"/>
      <c r="C26" s="78" t="s">
        <v>20</v>
      </c>
      <c r="D26" s="113">
        <v>33.388821752265862</v>
      </c>
    </row>
    <row r="27" spans="1:4" x14ac:dyDescent="0.25">
      <c r="A27" s="77"/>
      <c r="B27" s="77"/>
      <c r="C27" s="78" t="s">
        <v>21</v>
      </c>
      <c r="D27" s="113">
        <v>34.16199908578394</v>
      </c>
    </row>
    <row r="28" spans="1:4" x14ac:dyDescent="0.25">
      <c r="A28" s="77"/>
      <c r="B28" s="77"/>
      <c r="C28" s="78" t="s">
        <v>22</v>
      </c>
      <c r="D28" s="113">
        <v>37.597503566333806</v>
      </c>
    </row>
    <row r="29" spans="1:4" x14ac:dyDescent="0.25">
      <c r="A29" s="77"/>
      <c r="B29" s="74" t="s">
        <v>19</v>
      </c>
      <c r="C29" s="74" t="s">
        <v>40</v>
      </c>
      <c r="D29" s="112" t="s">
        <v>24</v>
      </c>
    </row>
    <row r="30" spans="1:4" x14ac:dyDescent="0.25">
      <c r="A30" s="77"/>
      <c r="B30" s="77"/>
      <c r="C30" s="78" t="s">
        <v>42</v>
      </c>
      <c r="D30" s="113" t="s">
        <v>24</v>
      </c>
    </row>
    <row r="31" spans="1:4" x14ac:dyDescent="0.25">
      <c r="A31" s="77"/>
      <c r="B31" s="77"/>
      <c r="C31" s="78" t="s">
        <v>43</v>
      </c>
      <c r="D31" s="113">
        <v>30</v>
      </c>
    </row>
    <row r="32" spans="1:4" x14ac:dyDescent="0.25">
      <c r="A32" s="77"/>
      <c r="B32" s="77"/>
      <c r="C32" s="78" t="s">
        <v>44</v>
      </c>
      <c r="D32" s="113">
        <v>30</v>
      </c>
    </row>
    <row r="33" spans="1:4" x14ac:dyDescent="0.25">
      <c r="A33" s="77"/>
      <c r="B33" s="77"/>
      <c r="C33" s="78" t="s">
        <v>20</v>
      </c>
      <c r="D33" s="113">
        <v>31.392307692307693</v>
      </c>
    </row>
    <row r="34" spans="1:4" x14ac:dyDescent="0.25">
      <c r="A34" s="77"/>
      <c r="B34" s="77"/>
      <c r="C34" s="78" t="s">
        <v>21</v>
      </c>
      <c r="D34" s="113">
        <v>33.984543743188347</v>
      </c>
    </row>
    <row r="35" spans="1:4" x14ac:dyDescent="0.25">
      <c r="A35" s="77"/>
      <c r="B35" s="77"/>
      <c r="C35" s="78" t="s">
        <v>22</v>
      </c>
      <c r="D35" s="113">
        <v>35.411732635481407</v>
      </c>
    </row>
    <row r="36" spans="1:4" x14ac:dyDescent="0.25">
      <c r="A36" s="74">
        <v>2015</v>
      </c>
      <c r="B36" s="74" t="s">
        <v>23</v>
      </c>
      <c r="C36" s="74" t="s">
        <v>40</v>
      </c>
      <c r="D36" s="112" t="s">
        <v>24</v>
      </c>
    </row>
    <row r="37" spans="1:4" x14ac:dyDescent="0.25">
      <c r="A37" s="77"/>
      <c r="B37" s="77"/>
      <c r="C37" s="78" t="s">
        <v>42</v>
      </c>
      <c r="D37" s="113" t="s">
        <v>24</v>
      </c>
    </row>
    <row r="38" spans="1:4" x14ac:dyDescent="0.25">
      <c r="A38" s="77"/>
      <c r="B38" s="77"/>
      <c r="C38" s="78" t="s">
        <v>43</v>
      </c>
      <c r="D38" s="113" t="s">
        <v>24</v>
      </c>
    </row>
    <row r="39" spans="1:4" x14ac:dyDescent="0.25">
      <c r="A39" s="77"/>
      <c r="B39" s="77"/>
      <c r="C39" s="78" t="s">
        <v>44</v>
      </c>
      <c r="D39" s="113">
        <v>30</v>
      </c>
    </row>
    <row r="40" spans="1:4" x14ac:dyDescent="0.25">
      <c r="A40" s="77"/>
      <c r="B40" s="77"/>
      <c r="C40" s="78" t="s">
        <v>20</v>
      </c>
      <c r="D40" s="113">
        <v>33.506586826347302</v>
      </c>
    </row>
    <row r="41" spans="1:4" x14ac:dyDescent="0.25">
      <c r="A41" s="77"/>
      <c r="B41" s="77"/>
      <c r="C41" s="78" t="s">
        <v>21</v>
      </c>
      <c r="D41" s="113">
        <v>34.763665242633365</v>
      </c>
    </row>
    <row r="42" spans="1:4" x14ac:dyDescent="0.25">
      <c r="A42" s="101"/>
      <c r="B42" s="101"/>
      <c r="C42" s="102" t="s">
        <v>22</v>
      </c>
      <c r="D42" s="115">
        <v>39.375602333248793</v>
      </c>
    </row>
    <row r="43" spans="1:4" x14ac:dyDescent="0.25">
      <c r="A43" s="77"/>
      <c r="B43" s="74" t="s">
        <v>19</v>
      </c>
      <c r="C43" s="74" t="s">
        <v>40</v>
      </c>
      <c r="D43" s="112" t="s">
        <v>24</v>
      </c>
    </row>
    <row r="44" spans="1:4" x14ac:dyDescent="0.25">
      <c r="A44" s="77"/>
      <c r="B44" s="77"/>
      <c r="C44" s="78" t="s">
        <v>42</v>
      </c>
      <c r="D44" s="113" t="s">
        <v>24</v>
      </c>
    </row>
    <row r="45" spans="1:4" x14ac:dyDescent="0.25">
      <c r="A45" s="77"/>
      <c r="B45" s="77"/>
      <c r="C45" s="78" t="s">
        <v>43</v>
      </c>
      <c r="D45" s="113">
        <v>30</v>
      </c>
    </row>
    <row r="46" spans="1:4" x14ac:dyDescent="0.25">
      <c r="A46" s="77"/>
      <c r="B46" s="77"/>
      <c r="C46" s="78" t="s">
        <v>44</v>
      </c>
      <c r="D46" s="113" t="s">
        <v>24</v>
      </c>
    </row>
    <row r="47" spans="1:4" x14ac:dyDescent="0.25">
      <c r="A47" s="77"/>
      <c r="B47" s="77"/>
      <c r="C47" s="78" t="s">
        <v>20</v>
      </c>
      <c r="D47" s="113">
        <v>33.394520547945206</v>
      </c>
    </row>
    <row r="48" spans="1:4" x14ac:dyDescent="0.25">
      <c r="A48" s="77"/>
      <c r="B48" s="77"/>
      <c r="C48" s="78" t="s">
        <v>21</v>
      </c>
      <c r="D48" s="113">
        <v>34.476125244618395</v>
      </c>
    </row>
    <row r="49" spans="1:4" x14ac:dyDescent="0.25">
      <c r="A49" s="79"/>
      <c r="B49" s="79"/>
      <c r="C49" s="80" t="s">
        <v>22</v>
      </c>
      <c r="D49" s="114">
        <v>36.635019537437955</v>
      </c>
    </row>
    <row r="50" spans="1:4" x14ac:dyDescent="0.25">
      <c r="D50"/>
    </row>
    <row r="51" spans="1:4" x14ac:dyDescent="0.25">
      <c r="D51"/>
    </row>
    <row r="52" spans="1:4" x14ac:dyDescent="0.25">
      <c r="D52"/>
    </row>
    <row r="53" spans="1:4" x14ac:dyDescent="0.25">
      <c r="D53"/>
    </row>
    <row r="54" spans="1:4" x14ac:dyDescent="0.25">
      <c r="D54"/>
    </row>
    <row r="55" spans="1:4" x14ac:dyDescent="0.25">
      <c r="D55"/>
    </row>
    <row r="56" spans="1:4" x14ac:dyDescent="0.25">
      <c r="D56"/>
    </row>
    <row r="57" spans="1:4" x14ac:dyDescent="0.25">
      <c r="D57"/>
    </row>
    <row r="58" spans="1:4" x14ac:dyDescent="0.25">
      <c r="D58"/>
    </row>
    <row r="59" spans="1:4" x14ac:dyDescent="0.25">
      <c r="D59"/>
    </row>
    <row r="60" spans="1:4" x14ac:dyDescent="0.25">
      <c r="D60"/>
    </row>
    <row r="61" spans="1:4" x14ac:dyDescent="0.25">
      <c r="D61"/>
    </row>
    <row r="62" spans="1:4" x14ac:dyDescent="0.25">
      <c r="D62"/>
    </row>
    <row r="63" spans="1:4" x14ac:dyDescent="0.25">
      <c r="D63"/>
    </row>
    <row r="64" spans="1:4"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row r="113" spans="4:4" x14ac:dyDescent="0.25">
      <c r="D113"/>
    </row>
    <row r="114" spans="4:4" x14ac:dyDescent="0.25">
      <c r="D114"/>
    </row>
    <row r="115" spans="4:4" x14ac:dyDescent="0.25">
      <c r="D115"/>
    </row>
    <row r="116" spans="4:4" x14ac:dyDescent="0.25">
      <c r="D116"/>
    </row>
    <row r="117" spans="4:4" x14ac:dyDescent="0.25">
      <c r="D117"/>
    </row>
    <row r="118" spans="4:4" x14ac:dyDescent="0.25">
      <c r="D118"/>
    </row>
    <row r="119" spans="4:4" x14ac:dyDescent="0.25">
      <c r="D119"/>
    </row>
    <row r="120" spans="4:4" x14ac:dyDescent="0.25">
      <c r="D120"/>
    </row>
    <row r="121" spans="4:4" x14ac:dyDescent="0.25">
      <c r="D121"/>
    </row>
    <row r="122" spans="4:4" x14ac:dyDescent="0.25">
      <c r="D122"/>
    </row>
    <row r="123" spans="4:4" x14ac:dyDescent="0.25">
      <c r="D123"/>
    </row>
    <row r="124" spans="4:4" x14ac:dyDescent="0.25">
      <c r="D124"/>
    </row>
    <row r="125" spans="4:4" x14ac:dyDescent="0.25">
      <c r="D125"/>
    </row>
    <row r="126" spans="4:4" x14ac:dyDescent="0.25">
      <c r="D126"/>
    </row>
    <row r="127" spans="4:4" x14ac:dyDescent="0.25">
      <c r="D127"/>
    </row>
    <row r="128" spans="4:4" x14ac:dyDescent="0.25">
      <c r="D128"/>
    </row>
    <row r="129" spans="4:4" x14ac:dyDescent="0.25">
      <c r="D129"/>
    </row>
    <row r="130" spans="4:4" x14ac:dyDescent="0.25">
      <c r="D130"/>
    </row>
    <row r="131" spans="4:4" x14ac:dyDescent="0.25">
      <c r="D131"/>
    </row>
    <row r="132" spans="4:4" x14ac:dyDescent="0.25">
      <c r="D132"/>
    </row>
    <row r="133" spans="4:4" x14ac:dyDescent="0.25">
      <c r="D133"/>
    </row>
    <row r="134" spans="4:4" x14ac:dyDescent="0.25">
      <c r="D134"/>
    </row>
    <row r="135" spans="4:4" x14ac:dyDescent="0.25">
      <c r="D135"/>
    </row>
    <row r="136" spans="4:4" x14ac:dyDescent="0.25">
      <c r="D136"/>
    </row>
    <row r="137" spans="4:4" x14ac:dyDescent="0.25">
      <c r="D137"/>
    </row>
    <row r="138" spans="4:4" x14ac:dyDescent="0.25">
      <c r="D138"/>
    </row>
    <row r="139" spans="4:4" x14ac:dyDescent="0.25">
      <c r="D139"/>
    </row>
    <row r="140" spans="4:4" x14ac:dyDescent="0.25">
      <c r="D140"/>
    </row>
    <row r="141" spans="4:4" x14ac:dyDescent="0.25">
      <c r="D141"/>
    </row>
    <row r="142" spans="4:4" x14ac:dyDescent="0.25">
      <c r="D142"/>
    </row>
    <row r="143" spans="4:4" x14ac:dyDescent="0.25">
      <c r="D143"/>
    </row>
    <row r="144" spans="4:4" x14ac:dyDescent="0.25">
      <c r="D144"/>
    </row>
    <row r="145" spans="4:4" x14ac:dyDescent="0.25">
      <c r="D145"/>
    </row>
    <row r="146" spans="4:4" x14ac:dyDescent="0.25">
      <c r="D146"/>
    </row>
    <row r="147" spans="4:4" x14ac:dyDescent="0.25">
      <c r="D147"/>
    </row>
    <row r="148" spans="4:4" x14ac:dyDescent="0.25">
      <c r="D148"/>
    </row>
    <row r="149" spans="4:4" x14ac:dyDescent="0.25">
      <c r="D149"/>
    </row>
    <row r="150" spans="4:4" x14ac:dyDescent="0.25">
      <c r="D150"/>
    </row>
    <row r="151" spans="4:4" x14ac:dyDescent="0.25">
      <c r="D151"/>
    </row>
    <row r="152" spans="4:4" x14ac:dyDescent="0.25">
      <c r="D152"/>
    </row>
    <row r="153" spans="4:4" x14ac:dyDescent="0.25">
      <c r="D153"/>
    </row>
    <row r="154" spans="4:4" x14ac:dyDescent="0.25">
      <c r="D154"/>
    </row>
    <row r="155" spans="4:4" x14ac:dyDescent="0.25">
      <c r="D155"/>
    </row>
    <row r="156" spans="4:4" x14ac:dyDescent="0.25">
      <c r="D156"/>
    </row>
    <row r="157" spans="4:4" x14ac:dyDescent="0.25">
      <c r="D157"/>
    </row>
    <row r="158" spans="4:4" x14ac:dyDescent="0.25">
      <c r="D158"/>
    </row>
    <row r="159" spans="4:4" x14ac:dyDescent="0.25">
      <c r="D159"/>
    </row>
    <row r="160" spans="4:4" x14ac:dyDescent="0.25">
      <c r="D160"/>
    </row>
    <row r="161" spans="4:4" x14ac:dyDescent="0.25">
      <c r="D161"/>
    </row>
    <row r="162" spans="4:4" x14ac:dyDescent="0.25">
      <c r="D162"/>
    </row>
    <row r="163" spans="4:4" x14ac:dyDescent="0.25">
      <c r="D163"/>
    </row>
    <row r="164" spans="4:4" x14ac:dyDescent="0.25">
      <c r="D164"/>
    </row>
    <row r="165" spans="4:4" x14ac:dyDescent="0.25">
      <c r="D165"/>
    </row>
    <row r="166" spans="4:4" x14ac:dyDescent="0.25">
      <c r="D166"/>
    </row>
    <row r="167" spans="4:4" x14ac:dyDescent="0.25">
      <c r="D167"/>
    </row>
    <row r="168" spans="4:4" x14ac:dyDescent="0.25">
      <c r="D168"/>
    </row>
    <row r="169" spans="4:4" x14ac:dyDescent="0.25">
      <c r="D169"/>
    </row>
    <row r="170" spans="4:4" x14ac:dyDescent="0.25">
      <c r="D170"/>
    </row>
    <row r="171" spans="4:4" x14ac:dyDescent="0.25">
      <c r="D171"/>
    </row>
    <row r="172" spans="4:4" x14ac:dyDescent="0.25">
      <c r="D172"/>
    </row>
    <row r="173" spans="4:4" x14ac:dyDescent="0.25">
      <c r="D173"/>
    </row>
    <row r="174" spans="4:4" x14ac:dyDescent="0.25">
      <c r="D174"/>
    </row>
    <row r="175" spans="4:4" x14ac:dyDescent="0.25">
      <c r="D175"/>
    </row>
    <row r="176" spans="4:4" x14ac:dyDescent="0.25">
      <c r="D176"/>
    </row>
    <row r="177" spans="4:4" x14ac:dyDescent="0.25">
      <c r="D177"/>
    </row>
    <row r="178" spans="4:4" x14ac:dyDescent="0.25">
      <c r="D178"/>
    </row>
    <row r="179" spans="4:4" x14ac:dyDescent="0.25">
      <c r="D179"/>
    </row>
    <row r="180" spans="4:4" x14ac:dyDescent="0.25">
      <c r="D180"/>
    </row>
    <row r="181" spans="4:4" x14ac:dyDescent="0.25">
      <c r="D181"/>
    </row>
    <row r="182" spans="4:4" x14ac:dyDescent="0.25">
      <c r="D182"/>
    </row>
    <row r="183" spans="4:4" x14ac:dyDescent="0.25">
      <c r="D183"/>
    </row>
    <row r="184" spans="4:4" x14ac:dyDescent="0.25">
      <c r="D184"/>
    </row>
    <row r="185" spans="4:4" x14ac:dyDescent="0.25">
      <c r="D185"/>
    </row>
    <row r="186" spans="4:4" x14ac:dyDescent="0.25">
      <c r="D186"/>
    </row>
    <row r="187" spans="4:4" x14ac:dyDescent="0.25">
      <c r="D187"/>
    </row>
    <row r="188" spans="4:4" x14ac:dyDescent="0.25">
      <c r="D188"/>
    </row>
    <row r="189" spans="4:4" x14ac:dyDescent="0.25">
      <c r="D189"/>
    </row>
    <row r="190" spans="4:4" x14ac:dyDescent="0.25">
      <c r="D190"/>
    </row>
    <row r="191" spans="4:4" x14ac:dyDescent="0.25">
      <c r="D191"/>
    </row>
    <row r="192" spans="4:4" x14ac:dyDescent="0.25">
      <c r="D192"/>
    </row>
    <row r="193" spans="4:4" x14ac:dyDescent="0.25">
      <c r="D193"/>
    </row>
    <row r="194" spans="4:4" x14ac:dyDescent="0.25">
      <c r="D194"/>
    </row>
    <row r="195" spans="4:4" x14ac:dyDescent="0.25">
      <c r="D195"/>
    </row>
    <row r="196" spans="4:4" x14ac:dyDescent="0.25">
      <c r="D196"/>
    </row>
    <row r="197" spans="4:4" x14ac:dyDescent="0.25">
      <c r="D197"/>
    </row>
    <row r="198" spans="4:4" x14ac:dyDescent="0.25">
      <c r="D198"/>
    </row>
    <row r="199" spans="4:4" x14ac:dyDescent="0.25">
      <c r="D199"/>
    </row>
    <row r="200" spans="4:4" x14ac:dyDescent="0.25">
      <c r="D200"/>
    </row>
    <row r="201" spans="4:4" x14ac:dyDescent="0.25">
      <c r="D201"/>
    </row>
    <row r="202" spans="4:4" x14ac:dyDescent="0.25">
      <c r="D202"/>
    </row>
    <row r="203" spans="4:4" x14ac:dyDescent="0.25">
      <c r="D203"/>
    </row>
    <row r="204" spans="4:4" x14ac:dyDescent="0.25">
      <c r="D204"/>
    </row>
    <row r="205" spans="4:4" x14ac:dyDescent="0.25">
      <c r="D205"/>
    </row>
    <row r="206" spans="4:4" x14ac:dyDescent="0.25">
      <c r="D206"/>
    </row>
    <row r="207" spans="4:4" x14ac:dyDescent="0.25">
      <c r="D207"/>
    </row>
    <row r="208" spans="4:4" x14ac:dyDescent="0.25">
      <c r="D208"/>
    </row>
    <row r="209" spans="4:4" x14ac:dyDescent="0.25">
      <c r="D209"/>
    </row>
    <row r="210" spans="4:4" x14ac:dyDescent="0.25">
      <c r="D210"/>
    </row>
    <row r="211" spans="4:4" x14ac:dyDescent="0.25">
      <c r="D211"/>
    </row>
    <row r="212" spans="4:4" x14ac:dyDescent="0.25">
      <c r="D212"/>
    </row>
    <row r="213" spans="4:4" x14ac:dyDescent="0.25">
      <c r="D213"/>
    </row>
    <row r="214" spans="4:4" x14ac:dyDescent="0.25">
      <c r="D214"/>
    </row>
    <row r="215" spans="4:4" x14ac:dyDescent="0.25">
      <c r="D215"/>
    </row>
    <row r="216" spans="4:4" x14ac:dyDescent="0.25">
      <c r="D216"/>
    </row>
    <row r="217" spans="4:4" x14ac:dyDescent="0.25">
      <c r="D217"/>
    </row>
    <row r="218" spans="4:4" x14ac:dyDescent="0.25">
      <c r="D218"/>
    </row>
    <row r="219" spans="4:4" x14ac:dyDescent="0.25">
      <c r="D219"/>
    </row>
    <row r="220" spans="4:4" x14ac:dyDescent="0.25">
      <c r="D220"/>
    </row>
    <row r="221" spans="4:4" x14ac:dyDescent="0.25">
      <c r="D221"/>
    </row>
    <row r="222" spans="4:4" x14ac:dyDescent="0.25">
      <c r="D222"/>
    </row>
    <row r="223" spans="4:4" x14ac:dyDescent="0.25">
      <c r="D223"/>
    </row>
    <row r="224" spans="4:4" x14ac:dyDescent="0.25">
      <c r="D224"/>
    </row>
    <row r="225" spans="4:4" x14ac:dyDescent="0.25">
      <c r="D225"/>
    </row>
    <row r="226" spans="4:4" x14ac:dyDescent="0.25">
      <c r="D226"/>
    </row>
    <row r="227" spans="4:4" x14ac:dyDescent="0.25">
      <c r="D227"/>
    </row>
    <row r="228" spans="4:4" x14ac:dyDescent="0.25">
      <c r="D228"/>
    </row>
    <row r="229" spans="4:4" x14ac:dyDescent="0.25">
      <c r="D229"/>
    </row>
    <row r="230" spans="4:4" x14ac:dyDescent="0.25">
      <c r="D230"/>
    </row>
    <row r="231" spans="4:4" x14ac:dyDescent="0.25">
      <c r="D231"/>
    </row>
    <row r="232" spans="4:4" x14ac:dyDescent="0.25">
      <c r="D232"/>
    </row>
    <row r="233" spans="4:4" x14ac:dyDescent="0.25">
      <c r="D233"/>
    </row>
    <row r="234" spans="4:4" x14ac:dyDescent="0.25">
      <c r="D234"/>
    </row>
    <row r="235" spans="4:4" x14ac:dyDescent="0.25">
      <c r="D235"/>
    </row>
    <row r="236" spans="4:4" x14ac:dyDescent="0.25">
      <c r="D236"/>
    </row>
    <row r="237" spans="4:4" x14ac:dyDescent="0.25">
      <c r="D237"/>
    </row>
    <row r="238" spans="4:4" x14ac:dyDescent="0.25">
      <c r="D238"/>
    </row>
    <row r="239" spans="4:4" x14ac:dyDescent="0.25">
      <c r="D239"/>
    </row>
    <row r="240" spans="4: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row r="407" spans="4:4" x14ac:dyDescent="0.25">
      <c r="D407"/>
    </row>
    <row r="408" spans="4:4" x14ac:dyDescent="0.25">
      <c r="D408"/>
    </row>
    <row r="409" spans="4:4" x14ac:dyDescent="0.25">
      <c r="D409"/>
    </row>
    <row r="410" spans="4:4" x14ac:dyDescent="0.25">
      <c r="D410"/>
    </row>
    <row r="411" spans="4:4" x14ac:dyDescent="0.25">
      <c r="D411"/>
    </row>
    <row r="412" spans="4:4" x14ac:dyDescent="0.25">
      <c r="D412"/>
    </row>
    <row r="413" spans="4:4" x14ac:dyDescent="0.25">
      <c r="D413"/>
    </row>
    <row r="414" spans="4:4" x14ac:dyDescent="0.25">
      <c r="D414"/>
    </row>
    <row r="415" spans="4:4" x14ac:dyDescent="0.25">
      <c r="D415"/>
    </row>
    <row r="416" spans="4:4" x14ac:dyDescent="0.25">
      <c r="D416"/>
    </row>
    <row r="417" spans="4:4" x14ac:dyDescent="0.25">
      <c r="D417"/>
    </row>
    <row r="418" spans="4:4" x14ac:dyDescent="0.25">
      <c r="D418"/>
    </row>
    <row r="419" spans="4:4" x14ac:dyDescent="0.25">
      <c r="D419"/>
    </row>
    <row r="420" spans="4:4" x14ac:dyDescent="0.25">
      <c r="D420"/>
    </row>
    <row r="421" spans="4:4" x14ac:dyDescent="0.25">
      <c r="D421"/>
    </row>
    <row r="422" spans="4:4" x14ac:dyDescent="0.25">
      <c r="D422"/>
    </row>
    <row r="423" spans="4:4" x14ac:dyDescent="0.25">
      <c r="D423"/>
    </row>
    <row r="424" spans="4:4" x14ac:dyDescent="0.25">
      <c r="D424"/>
    </row>
    <row r="425" spans="4:4" x14ac:dyDescent="0.25">
      <c r="D425"/>
    </row>
    <row r="426" spans="4:4" x14ac:dyDescent="0.25">
      <c r="D426"/>
    </row>
    <row r="427" spans="4:4" x14ac:dyDescent="0.25">
      <c r="D427"/>
    </row>
    <row r="428" spans="4:4" x14ac:dyDescent="0.25">
      <c r="D428"/>
    </row>
    <row r="429" spans="4:4" x14ac:dyDescent="0.25">
      <c r="D429"/>
    </row>
    <row r="430" spans="4:4" x14ac:dyDescent="0.25">
      <c r="D430"/>
    </row>
    <row r="431" spans="4:4" x14ac:dyDescent="0.25">
      <c r="D431"/>
    </row>
    <row r="432" spans="4:4" x14ac:dyDescent="0.25">
      <c r="D432"/>
    </row>
    <row r="433" spans="4:4" x14ac:dyDescent="0.25">
      <c r="D433"/>
    </row>
    <row r="434" spans="4:4" x14ac:dyDescent="0.25">
      <c r="D434"/>
    </row>
    <row r="435" spans="4:4" x14ac:dyDescent="0.25">
      <c r="D435"/>
    </row>
    <row r="436" spans="4:4" x14ac:dyDescent="0.25">
      <c r="D436"/>
    </row>
    <row r="437" spans="4:4" x14ac:dyDescent="0.25">
      <c r="D437"/>
    </row>
    <row r="438" spans="4:4" x14ac:dyDescent="0.25">
      <c r="D438"/>
    </row>
    <row r="439" spans="4:4" x14ac:dyDescent="0.25">
      <c r="D439"/>
    </row>
    <row r="440" spans="4:4" x14ac:dyDescent="0.25">
      <c r="D440"/>
    </row>
    <row r="441" spans="4:4" x14ac:dyDescent="0.25">
      <c r="D441"/>
    </row>
    <row r="442" spans="4:4" x14ac:dyDescent="0.25">
      <c r="D442"/>
    </row>
    <row r="443" spans="4:4" x14ac:dyDescent="0.25">
      <c r="D443"/>
    </row>
    <row r="444" spans="4:4" x14ac:dyDescent="0.25">
      <c r="D444"/>
    </row>
    <row r="445" spans="4:4" x14ac:dyDescent="0.25">
      <c r="D445"/>
    </row>
    <row r="446" spans="4:4" x14ac:dyDescent="0.25">
      <c r="D446"/>
    </row>
    <row r="447" spans="4:4" x14ac:dyDescent="0.25">
      <c r="D447"/>
    </row>
    <row r="448" spans="4:4" x14ac:dyDescent="0.25">
      <c r="D448"/>
    </row>
    <row r="449" spans="4:4" x14ac:dyDescent="0.25">
      <c r="D449"/>
    </row>
    <row r="450" spans="4:4" x14ac:dyDescent="0.25">
      <c r="D450"/>
    </row>
    <row r="451" spans="4:4" x14ac:dyDescent="0.25">
      <c r="D451"/>
    </row>
    <row r="452" spans="4:4" x14ac:dyDescent="0.25">
      <c r="D452"/>
    </row>
    <row r="453" spans="4:4" x14ac:dyDescent="0.25">
      <c r="D453"/>
    </row>
    <row r="454" spans="4:4" x14ac:dyDescent="0.25">
      <c r="D454"/>
    </row>
    <row r="455" spans="4:4" x14ac:dyDescent="0.25">
      <c r="D455"/>
    </row>
    <row r="456" spans="4:4" x14ac:dyDescent="0.25">
      <c r="D456"/>
    </row>
    <row r="457" spans="4:4" x14ac:dyDescent="0.25">
      <c r="D457"/>
    </row>
    <row r="458" spans="4:4" x14ac:dyDescent="0.25">
      <c r="D458"/>
    </row>
    <row r="459" spans="4:4" x14ac:dyDescent="0.25">
      <c r="D459"/>
    </row>
    <row r="460" spans="4:4" x14ac:dyDescent="0.25">
      <c r="D460"/>
    </row>
    <row r="461" spans="4:4" x14ac:dyDescent="0.25">
      <c r="D461"/>
    </row>
    <row r="462" spans="4:4" x14ac:dyDescent="0.25">
      <c r="D462"/>
    </row>
    <row r="463" spans="4:4" x14ac:dyDescent="0.25">
      <c r="D463"/>
    </row>
    <row r="464" spans="4:4" x14ac:dyDescent="0.25">
      <c r="D464"/>
    </row>
    <row r="465" spans="4:4" x14ac:dyDescent="0.25">
      <c r="D465"/>
    </row>
    <row r="466" spans="4:4" x14ac:dyDescent="0.25">
      <c r="D466"/>
    </row>
    <row r="467" spans="4:4" x14ac:dyDescent="0.25">
      <c r="D467"/>
    </row>
    <row r="468" spans="4:4" x14ac:dyDescent="0.25">
      <c r="D468"/>
    </row>
    <row r="469" spans="4:4" x14ac:dyDescent="0.25">
      <c r="D469"/>
    </row>
    <row r="470" spans="4:4" x14ac:dyDescent="0.25">
      <c r="D470"/>
    </row>
    <row r="471" spans="4:4" x14ac:dyDescent="0.25">
      <c r="D471"/>
    </row>
    <row r="472" spans="4:4" x14ac:dyDescent="0.25">
      <c r="D472"/>
    </row>
    <row r="473" spans="4:4" x14ac:dyDescent="0.25">
      <c r="D473"/>
    </row>
    <row r="474" spans="4:4" x14ac:dyDescent="0.25">
      <c r="D474"/>
    </row>
    <row r="475" spans="4:4" x14ac:dyDescent="0.25">
      <c r="D475"/>
    </row>
    <row r="476" spans="4:4" x14ac:dyDescent="0.25">
      <c r="D476"/>
    </row>
    <row r="477" spans="4:4" x14ac:dyDescent="0.25">
      <c r="D477"/>
    </row>
    <row r="478" spans="4:4" x14ac:dyDescent="0.25">
      <c r="D478"/>
    </row>
    <row r="479" spans="4:4" x14ac:dyDescent="0.25">
      <c r="D479"/>
    </row>
    <row r="480" spans="4:4" x14ac:dyDescent="0.25">
      <c r="D480"/>
    </row>
    <row r="481" spans="4:4" x14ac:dyDescent="0.25">
      <c r="D481"/>
    </row>
    <row r="482" spans="4:4" x14ac:dyDescent="0.25">
      <c r="D482"/>
    </row>
    <row r="483" spans="4:4" x14ac:dyDescent="0.25">
      <c r="D483"/>
    </row>
    <row r="484" spans="4:4" x14ac:dyDescent="0.25">
      <c r="D484"/>
    </row>
    <row r="485" spans="4:4" x14ac:dyDescent="0.25">
      <c r="D485"/>
    </row>
    <row r="486" spans="4:4" x14ac:dyDescent="0.25">
      <c r="D486"/>
    </row>
    <row r="487" spans="4:4" x14ac:dyDescent="0.25">
      <c r="D487"/>
    </row>
    <row r="488" spans="4:4" x14ac:dyDescent="0.25">
      <c r="D488"/>
    </row>
    <row r="489" spans="4:4" x14ac:dyDescent="0.25">
      <c r="D489"/>
    </row>
    <row r="490" spans="4:4" x14ac:dyDescent="0.25">
      <c r="D490"/>
    </row>
    <row r="491" spans="4:4" x14ac:dyDescent="0.25">
      <c r="D491"/>
    </row>
    <row r="492" spans="4:4" x14ac:dyDescent="0.25">
      <c r="D492"/>
    </row>
    <row r="493" spans="4:4" x14ac:dyDescent="0.25">
      <c r="D493"/>
    </row>
    <row r="494" spans="4:4" x14ac:dyDescent="0.25">
      <c r="D494"/>
    </row>
    <row r="495" spans="4:4" x14ac:dyDescent="0.25">
      <c r="D495"/>
    </row>
    <row r="496" spans="4:4" x14ac:dyDescent="0.25">
      <c r="D496"/>
    </row>
    <row r="497" spans="4:4" x14ac:dyDescent="0.25">
      <c r="D497"/>
    </row>
    <row r="498" spans="4:4" x14ac:dyDescent="0.25">
      <c r="D498"/>
    </row>
    <row r="499" spans="4:4" x14ac:dyDescent="0.25">
      <c r="D499"/>
    </row>
    <row r="500" spans="4:4" x14ac:dyDescent="0.25">
      <c r="D500"/>
    </row>
    <row r="501" spans="4:4" x14ac:dyDescent="0.25">
      <c r="D501"/>
    </row>
    <row r="502" spans="4:4" x14ac:dyDescent="0.25">
      <c r="D502"/>
    </row>
    <row r="503" spans="4:4" x14ac:dyDescent="0.25">
      <c r="D503"/>
    </row>
    <row r="504" spans="4:4" x14ac:dyDescent="0.25">
      <c r="D504"/>
    </row>
    <row r="505" spans="4:4" x14ac:dyDescent="0.25">
      <c r="D505"/>
    </row>
    <row r="506" spans="4:4" x14ac:dyDescent="0.25">
      <c r="D506"/>
    </row>
    <row r="507" spans="4:4" x14ac:dyDescent="0.25">
      <c r="D507"/>
    </row>
    <row r="508" spans="4:4" x14ac:dyDescent="0.25">
      <c r="D508"/>
    </row>
    <row r="509" spans="4:4" x14ac:dyDescent="0.25">
      <c r="D509"/>
    </row>
    <row r="510" spans="4:4" x14ac:dyDescent="0.25">
      <c r="D510"/>
    </row>
    <row r="511" spans="4:4" x14ac:dyDescent="0.25">
      <c r="D511"/>
    </row>
    <row r="512" spans="4:4" x14ac:dyDescent="0.25">
      <c r="D512"/>
    </row>
    <row r="513" spans="4:4" x14ac:dyDescent="0.25">
      <c r="D513"/>
    </row>
    <row r="514" spans="4:4" x14ac:dyDescent="0.25">
      <c r="D514"/>
    </row>
    <row r="515" spans="4:4" x14ac:dyDescent="0.25">
      <c r="D515"/>
    </row>
    <row r="516" spans="4:4" x14ac:dyDescent="0.25">
      <c r="D516"/>
    </row>
    <row r="517" spans="4:4" x14ac:dyDescent="0.25">
      <c r="D517"/>
    </row>
    <row r="518" spans="4:4" x14ac:dyDescent="0.25">
      <c r="D518"/>
    </row>
    <row r="519" spans="4:4" x14ac:dyDescent="0.25">
      <c r="D519"/>
    </row>
    <row r="520" spans="4:4" x14ac:dyDescent="0.25">
      <c r="D520"/>
    </row>
    <row r="521" spans="4:4" x14ac:dyDescent="0.25">
      <c r="D521"/>
    </row>
    <row r="522" spans="4:4" x14ac:dyDescent="0.25">
      <c r="D522"/>
    </row>
    <row r="523" spans="4:4" x14ac:dyDescent="0.25">
      <c r="D523"/>
    </row>
    <row r="524" spans="4:4" x14ac:dyDescent="0.25">
      <c r="D524"/>
    </row>
    <row r="525" spans="4:4" x14ac:dyDescent="0.25">
      <c r="D525"/>
    </row>
    <row r="526" spans="4:4" x14ac:dyDescent="0.25">
      <c r="D526"/>
    </row>
    <row r="527" spans="4:4" x14ac:dyDescent="0.25">
      <c r="D527"/>
    </row>
    <row r="528" spans="4:4" x14ac:dyDescent="0.25">
      <c r="D528"/>
    </row>
    <row r="529" spans="4:4" x14ac:dyDescent="0.25">
      <c r="D529"/>
    </row>
    <row r="530" spans="4:4" x14ac:dyDescent="0.25">
      <c r="D530"/>
    </row>
    <row r="531" spans="4:4" x14ac:dyDescent="0.25">
      <c r="D531"/>
    </row>
    <row r="532" spans="4:4" x14ac:dyDescent="0.25">
      <c r="D532"/>
    </row>
    <row r="533" spans="4:4" x14ac:dyDescent="0.25">
      <c r="D533"/>
    </row>
    <row r="534" spans="4:4" x14ac:dyDescent="0.25">
      <c r="D534"/>
    </row>
    <row r="535" spans="4:4" x14ac:dyDescent="0.25">
      <c r="D535"/>
    </row>
    <row r="536" spans="4:4" x14ac:dyDescent="0.25">
      <c r="D536"/>
    </row>
    <row r="537" spans="4:4" x14ac:dyDescent="0.25">
      <c r="D537"/>
    </row>
    <row r="538" spans="4:4" x14ac:dyDescent="0.25">
      <c r="D538"/>
    </row>
    <row r="539" spans="4:4" x14ac:dyDescent="0.25">
      <c r="D539"/>
    </row>
    <row r="540" spans="4:4" x14ac:dyDescent="0.25">
      <c r="D540"/>
    </row>
    <row r="541" spans="4:4" x14ac:dyDescent="0.25">
      <c r="D541"/>
    </row>
    <row r="542" spans="4:4" x14ac:dyDescent="0.25">
      <c r="D542"/>
    </row>
    <row r="543" spans="4:4" x14ac:dyDescent="0.25">
      <c r="D543"/>
    </row>
    <row r="544" spans="4:4" x14ac:dyDescent="0.25">
      <c r="D544"/>
    </row>
    <row r="545" spans="4:4" x14ac:dyDescent="0.25">
      <c r="D545"/>
    </row>
    <row r="546" spans="4:4" x14ac:dyDescent="0.25">
      <c r="D546"/>
    </row>
    <row r="547" spans="4:4" x14ac:dyDescent="0.25">
      <c r="D547"/>
    </row>
    <row r="548" spans="4:4" x14ac:dyDescent="0.25">
      <c r="D548"/>
    </row>
    <row r="549" spans="4:4" x14ac:dyDescent="0.25">
      <c r="D549"/>
    </row>
    <row r="550" spans="4:4" x14ac:dyDescent="0.25">
      <c r="D550"/>
    </row>
    <row r="551" spans="4:4" x14ac:dyDescent="0.25">
      <c r="D551"/>
    </row>
    <row r="552" spans="4:4" x14ac:dyDescent="0.25">
      <c r="D552"/>
    </row>
    <row r="553" spans="4:4" x14ac:dyDescent="0.25">
      <c r="D553"/>
    </row>
    <row r="554" spans="4:4" x14ac:dyDescent="0.25">
      <c r="D554"/>
    </row>
    <row r="555" spans="4:4" x14ac:dyDescent="0.25">
      <c r="D555"/>
    </row>
    <row r="556" spans="4:4" x14ac:dyDescent="0.25">
      <c r="D556"/>
    </row>
    <row r="557" spans="4:4" x14ac:dyDescent="0.25">
      <c r="D557"/>
    </row>
    <row r="558" spans="4:4" x14ac:dyDescent="0.25">
      <c r="D558"/>
    </row>
    <row r="559" spans="4:4" x14ac:dyDescent="0.25">
      <c r="D559"/>
    </row>
    <row r="560" spans="4:4" x14ac:dyDescent="0.25">
      <c r="D560"/>
    </row>
    <row r="561" spans="4:4" x14ac:dyDescent="0.25">
      <c r="D561"/>
    </row>
    <row r="562" spans="4:4" x14ac:dyDescent="0.25">
      <c r="D562"/>
    </row>
    <row r="563" spans="4:4" x14ac:dyDescent="0.25">
      <c r="D563"/>
    </row>
    <row r="564" spans="4:4" x14ac:dyDescent="0.25">
      <c r="D564"/>
    </row>
    <row r="565" spans="4:4" x14ac:dyDescent="0.25">
      <c r="D565"/>
    </row>
    <row r="566" spans="4:4" x14ac:dyDescent="0.25">
      <c r="D566"/>
    </row>
    <row r="567" spans="4:4" x14ac:dyDescent="0.25">
      <c r="D567"/>
    </row>
    <row r="568" spans="4:4" x14ac:dyDescent="0.25">
      <c r="D568"/>
    </row>
    <row r="569" spans="4:4" x14ac:dyDescent="0.25">
      <c r="D569"/>
    </row>
    <row r="570" spans="4:4" x14ac:dyDescent="0.25">
      <c r="D570"/>
    </row>
    <row r="571" spans="4:4" x14ac:dyDescent="0.25">
      <c r="D571"/>
    </row>
    <row r="572" spans="4:4" x14ac:dyDescent="0.25">
      <c r="D572"/>
    </row>
    <row r="573" spans="4:4" x14ac:dyDescent="0.25">
      <c r="D573"/>
    </row>
    <row r="574" spans="4:4" x14ac:dyDescent="0.25">
      <c r="D574"/>
    </row>
    <row r="575" spans="4:4" x14ac:dyDescent="0.25">
      <c r="D575"/>
    </row>
    <row r="576" spans="4:4" x14ac:dyDescent="0.25">
      <c r="D576"/>
    </row>
    <row r="577" spans="4:4" x14ac:dyDescent="0.25">
      <c r="D577"/>
    </row>
    <row r="578" spans="4:4" x14ac:dyDescent="0.25">
      <c r="D578"/>
    </row>
    <row r="579" spans="4:4" x14ac:dyDescent="0.25">
      <c r="D579"/>
    </row>
    <row r="580" spans="4:4" x14ac:dyDescent="0.25">
      <c r="D580"/>
    </row>
    <row r="581" spans="4:4" x14ac:dyDescent="0.25">
      <c r="D581"/>
    </row>
    <row r="582" spans="4:4" x14ac:dyDescent="0.25">
      <c r="D582"/>
    </row>
    <row r="583" spans="4:4" x14ac:dyDescent="0.25">
      <c r="D583"/>
    </row>
    <row r="584" spans="4:4" x14ac:dyDescent="0.25">
      <c r="D584"/>
    </row>
    <row r="585" spans="4:4" x14ac:dyDescent="0.25">
      <c r="D585"/>
    </row>
    <row r="586" spans="4:4" x14ac:dyDescent="0.25">
      <c r="D586"/>
    </row>
    <row r="587" spans="4:4" x14ac:dyDescent="0.25">
      <c r="D587"/>
    </row>
    <row r="588" spans="4:4" x14ac:dyDescent="0.25">
      <c r="D588"/>
    </row>
    <row r="589" spans="4:4" x14ac:dyDescent="0.25">
      <c r="D589"/>
    </row>
    <row r="590" spans="4:4" x14ac:dyDescent="0.25">
      <c r="D590"/>
    </row>
    <row r="591" spans="4:4" x14ac:dyDescent="0.25">
      <c r="D591"/>
    </row>
    <row r="592" spans="4:4" x14ac:dyDescent="0.25">
      <c r="D592"/>
    </row>
    <row r="593" spans="4:4" x14ac:dyDescent="0.25">
      <c r="D593"/>
    </row>
    <row r="594" spans="4:4" x14ac:dyDescent="0.25">
      <c r="D594"/>
    </row>
    <row r="595" spans="4:4" x14ac:dyDescent="0.25">
      <c r="D595"/>
    </row>
    <row r="596" spans="4:4" x14ac:dyDescent="0.25">
      <c r="D596"/>
    </row>
    <row r="597" spans="4:4" x14ac:dyDescent="0.25">
      <c r="D597"/>
    </row>
    <row r="598" spans="4:4" x14ac:dyDescent="0.25">
      <c r="D598"/>
    </row>
    <row r="599" spans="4:4" x14ac:dyDescent="0.25">
      <c r="D599"/>
    </row>
    <row r="600" spans="4:4" x14ac:dyDescent="0.25">
      <c r="D600"/>
    </row>
    <row r="601" spans="4:4" x14ac:dyDescent="0.25">
      <c r="D601"/>
    </row>
    <row r="602" spans="4:4" x14ac:dyDescent="0.25">
      <c r="D602"/>
    </row>
    <row r="603" spans="4:4" x14ac:dyDescent="0.25">
      <c r="D603"/>
    </row>
    <row r="604" spans="4:4" x14ac:dyDescent="0.25">
      <c r="D604"/>
    </row>
    <row r="605" spans="4:4" x14ac:dyDescent="0.25">
      <c r="D605"/>
    </row>
    <row r="606" spans="4:4" x14ac:dyDescent="0.25">
      <c r="D606"/>
    </row>
    <row r="607" spans="4:4" x14ac:dyDescent="0.25">
      <c r="D607"/>
    </row>
    <row r="608" spans="4:4" x14ac:dyDescent="0.25">
      <c r="D608"/>
    </row>
    <row r="609" spans="4:4" x14ac:dyDescent="0.25">
      <c r="D609"/>
    </row>
    <row r="610" spans="4:4" x14ac:dyDescent="0.25">
      <c r="D610"/>
    </row>
    <row r="611" spans="4:4" x14ac:dyDescent="0.25">
      <c r="D611"/>
    </row>
    <row r="612" spans="4:4" x14ac:dyDescent="0.25">
      <c r="D612"/>
    </row>
    <row r="613" spans="4:4" x14ac:dyDescent="0.25">
      <c r="D613"/>
    </row>
    <row r="614" spans="4:4" x14ac:dyDescent="0.25">
      <c r="D614"/>
    </row>
    <row r="615" spans="4:4" x14ac:dyDescent="0.25">
      <c r="D615"/>
    </row>
    <row r="616" spans="4:4" x14ac:dyDescent="0.25">
      <c r="D616"/>
    </row>
    <row r="617" spans="4:4" x14ac:dyDescent="0.25">
      <c r="D617"/>
    </row>
    <row r="618" spans="4:4" x14ac:dyDescent="0.25">
      <c r="D618"/>
    </row>
    <row r="619" spans="4:4" x14ac:dyDescent="0.25">
      <c r="D619"/>
    </row>
    <row r="620" spans="4:4" x14ac:dyDescent="0.25">
      <c r="D620"/>
    </row>
    <row r="621" spans="4:4" x14ac:dyDescent="0.25">
      <c r="D621"/>
    </row>
    <row r="622" spans="4:4" x14ac:dyDescent="0.25">
      <c r="D622"/>
    </row>
    <row r="623" spans="4:4" x14ac:dyDescent="0.25">
      <c r="D623"/>
    </row>
    <row r="624" spans="4:4" x14ac:dyDescent="0.25">
      <c r="D624"/>
    </row>
    <row r="625" spans="4:4" x14ac:dyDescent="0.25">
      <c r="D625"/>
    </row>
    <row r="626" spans="4:4" x14ac:dyDescent="0.25">
      <c r="D626"/>
    </row>
    <row r="627" spans="4:4" x14ac:dyDescent="0.25">
      <c r="D627"/>
    </row>
    <row r="628" spans="4:4" x14ac:dyDescent="0.25">
      <c r="D628"/>
    </row>
    <row r="629" spans="4:4" x14ac:dyDescent="0.25">
      <c r="D629"/>
    </row>
    <row r="630" spans="4:4" x14ac:dyDescent="0.25">
      <c r="D630"/>
    </row>
    <row r="631" spans="4:4" x14ac:dyDescent="0.25">
      <c r="D631"/>
    </row>
    <row r="632" spans="4:4" x14ac:dyDescent="0.25">
      <c r="D632"/>
    </row>
    <row r="633" spans="4:4" x14ac:dyDescent="0.25">
      <c r="D633"/>
    </row>
    <row r="634" spans="4:4" x14ac:dyDescent="0.25">
      <c r="D634"/>
    </row>
    <row r="635" spans="4:4" x14ac:dyDescent="0.25">
      <c r="D635"/>
    </row>
    <row r="636" spans="4:4" x14ac:dyDescent="0.25">
      <c r="D636"/>
    </row>
    <row r="637" spans="4:4" x14ac:dyDescent="0.25">
      <c r="D637"/>
    </row>
    <row r="638" spans="4:4" x14ac:dyDescent="0.25">
      <c r="D638"/>
    </row>
    <row r="639" spans="4:4" x14ac:dyDescent="0.25">
      <c r="D639"/>
    </row>
    <row r="640" spans="4:4" x14ac:dyDescent="0.25">
      <c r="D640"/>
    </row>
    <row r="641" spans="4:4" x14ac:dyDescent="0.25">
      <c r="D641"/>
    </row>
    <row r="642" spans="4:4" x14ac:dyDescent="0.25">
      <c r="D642"/>
    </row>
    <row r="643" spans="4:4" x14ac:dyDescent="0.25">
      <c r="D643"/>
    </row>
    <row r="644" spans="4:4" x14ac:dyDescent="0.25">
      <c r="D644"/>
    </row>
    <row r="645" spans="4:4" x14ac:dyDescent="0.25">
      <c r="D645"/>
    </row>
    <row r="646" spans="4:4" x14ac:dyDescent="0.25">
      <c r="D646"/>
    </row>
    <row r="647" spans="4:4" x14ac:dyDescent="0.25">
      <c r="D647"/>
    </row>
    <row r="648" spans="4:4" x14ac:dyDescent="0.25">
      <c r="D648"/>
    </row>
    <row r="649" spans="4:4" x14ac:dyDescent="0.25">
      <c r="D649"/>
    </row>
    <row r="650" spans="4:4" x14ac:dyDescent="0.25">
      <c r="D650"/>
    </row>
    <row r="651" spans="4:4" x14ac:dyDescent="0.25">
      <c r="D651"/>
    </row>
    <row r="652" spans="4:4" x14ac:dyDescent="0.25">
      <c r="D652"/>
    </row>
    <row r="653" spans="4:4" x14ac:dyDescent="0.25">
      <c r="D653"/>
    </row>
    <row r="654" spans="4:4" x14ac:dyDescent="0.25">
      <c r="D654"/>
    </row>
    <row r="655" spans="4:4" x14ac:dyDescent="0.25">
      <c r="D655"/>
    </row>
    <row r="656" spans="4:4" x14ac:dyDescent="0.25">
      <c r="D656"/>
    </row>
    <row r="657" spans="4:4" x14ac:dyDescent="0.25">
      <c r="D657"/>
    </row>
    <row r="658" spans="4:4" x14ac:dyDescent="0.25">
      <c r="D658"/>
    </row>
    <row r="659" spans="4:4" x14ac:dyDescent="0.25">
      <c r="D659"/>
    </row>
    <row r="660" spans="4:4" x14ac:dyDescent="0.25">
      <c r="D660"/>
    </row>
    <row r="661" spans="4:4" x14ac:dyDescent="0.25">
      <c r="D661"/>
    </row>
    <row r="662" spans="4:4" x14ac:dyDescent="0.25">
      <c r="D662"/>
    </row>
    <row r="663" spans="4:4" x14ac:dyDescent="0.25">
      <c r="D663"/>
    </row>
    <row r="664" spans="4:4" x14ac:dyDescent="0.25">
      <c r="D664"/>
    </row>
    <row r="665" spans="4:4" x14ac:dyDescent="0.25">
      <c r="D665"/>
    </row>
    <row r="666" spans="4:4" x14ac:dyDescent="0.25">
      <c r="D666"/>
    </row>
    <row r="667" spans="4:4" x14ac:dyDescent="0.25">
      <c r="D667"/>
    </row>
    <row r="668" spans="4:4" x14ac:dyDescent="0.25">
      <c r="D668"/>
    </row>
    <row r="669" spans="4:4" x14ac:dyDescent="0.25">
      <c r="D669"/>
    </row>
    <row r="670" spans="4:4" x14ac:dyDescent="0.25">
      <c r="D670"/>
    </row>
    <row r="671" spans="4:4" x14ac:dyDescent="0.25">
      <c r="D671"/>
    </row>
    <row r="672" spans="4:4" x14ac:dyDescent="0.25">
      <c r="D672"/>
    </row>
    <row r="673" spans="4:4" x14ac:dyDescent="0.25">
      <c r="D673"/>
    </row>
    <row r="674" spans="4:4" x14ac:dyDescent="0.25">
      <c r="D674"/>
    </row>
    <row r="675" spans="4:4" x14ac:dyDescent="0.25">
      <c r="D675"/>
    </row>
    <row r="676" spans="4:4" x14ac:dyDescent="0.25">
      <c r="D676"/>
    </row>
    <row r="677" spans="4:4" x14ac:dyDescent="0.25">
      <c r="D677"/>
    </row>
    <row r="678" spans="4:4" x14ac:dyDescent="0.25">
      <c r="D678"/>
    </row>
    <row r="679" spans="4:4" x14ac:dyDescent="0.25">
      <c r="D679"/>
    </row>
    <row r="680" spans="4:4" x14ac:dyDescent="0.25">
      <c r="D680"/>
    </row>
    <row r="681" spans="4:4" x14ac:dyDescent="0.25">
      <c r="D681"/>
    </row>
    <row r="682" spans="4:4" x14ac:dyDescent="0.25">
      <c r="D682"/>
    </row>
    <row r="683" spans="4:4" x14ac:dyDescent="0.25">
      <c r="D683"/>
    </row>
    <row r="684" spans="4:4" x14ac:dyDescent="0.25">
      <c r="D684"/>
    </row>
    <row r="685" spans="4:4" x14ac:dyDescent="0.25">
      <c r="D685"/>
    </row>
    <row r="686" spans="4:4" x14ac:dyDescent="0.25">
      <c r="D686"/>
    </row>
    <row r="687" spans="4:4" x14ac:dyDescent="0.25">
      <c r="D687"/>
    </row>
    <row r="688" spans="4:4" x14ac:dyDescent="0.25">
      <c r="D688"/>
    </row>
    <row r="689" spans="4:4" x14ac:dyDescent="0.25">
      <c r="D689"/>
    </row>
    <row r="690" spans="4:4" x14ac:dyDescent="0.25">
      <c r="D690"/>
    </row>
    <row r="691" spans="4:4" x14ac:dyDescent="0.25">
      <c r="D691"/>
    </row>
    <row r="692" spans="4:4" x14ac:dyDescent="0.25">
      <c r="D692"/>
    </row>
    <row r="693" spans="4:4" x14ac:dyDescent="0.25">
      <c r="D693"/>
    </row>
    <row r="694" spans="4:4" x14ac:dyDescent="0.25">
      <c r="D694"/>
    </row>
    <row r="695" spans="4:4" x14ac:dyDescent="0.25">
      <c r="D695"/>
    </row>
    <row r="696" spans="4:4" x14ac:dyDescent="0.25">
      <c r="D696"/>
    </row>
    <row r="697" spans="4:4" x14ac:dyDescent="0.25">
      <c r="D697"/>
    </row>
    <row r="698" spans="4:4" x14ac:dyDescent="0.25">
      <c r="D698"/>
    </row>
    <row r="699" spans="4:4" x14ac:dyDescent="0.25">
      <c r="D699"/>
    </row>
    <row r="700" spans="4:4" x14ac:dyDescent="0.25">
      <c r="D700"/>
    </row>
    <row r="701" spans="4:4" x14ac:dyDescent="0.25">
      <c r="D701"/>
    </row>
    <row r="702" spans="4:4" x14ac:dyDescent="0.25">
      <c r="D702"/>
    </row>
    <row r="703" spans="4:4" x14ac:dyDescent="0.25">
      <c r="D703"/>
    </row>
    <row r="704" spans="4:4" x14ac:dyDescent="0.25">
      <c r="D704"/>
    </row>
    <row r="705" spans="4:4" x14ac:dyDescent="0.25">
      <c r="D705"/>
    </row>
    <row r="706" spans="4:4" x14ac:dyDescent="0.25">
      <c r="D706"/>
    </row>
    <row r="707" spans="4:4" x14ac:dyDescent="0.25">
      <c r="D707"/>
    </row>
    <row r="708" spans="4:4" x14ac:dyDescent="0.25">
      <c r="D708"/>
    </row>
    <row r="709" spans="4:4" x14ac:dyDescent="0.25">
      <c r="D709"/>
    </row>
    <row r="710" spans="4:4" x14ac:dyDescent="0.25">
      <c r="D710"/>
    </row>
    <row r="711" spans="4:4" x14ac:dyDescent="0.25">
      <c r="D711"/>
    </row>
    <row r="712" spans="4:4" x14ac:dyDescent="0.25">
      <c r="D712"/>
    </row>
    <row r="713" spans="4:4" x14ac:dyDescent="0.25">
      <c r="D713"/>
    </row>
    <row r="714" spans="4:4" x14ac:dyDescent="0.25">
      <c r="D714"/>
    </row>
    <row r="715" spans="4:4" x14ac:dyDescent="0.25">
      <c r="D715"/>
    </row>
    <row r="716" spans="4:4" x14ac:dyDescent="0.25">
      <c r="D716"/>
    </row>
    <row r="717" spans="4:4" x14ac:dyDescent="0.25">
      <c r="D717"/>
    </row>
    <row r="718" spans="4:4" x14ac:dyDescent="0.25">
      <c r="D718"/>
    </row>
    <row r="719" spans="4:4" x14ac:dyDescent="0.25">
      <c r="D719"/>
    </row>
    <row r="720" spans="4:4" x14ac:dyDescent="0.25">
      <c r="D720"/>
    </row>
    <row r="721" spans="4:4" x14ac:dyDescent="0.25">
      <c r="D721"/>
    </row>
    <row r="722" spans="4:4" x14ac:dyDescent="0.25">
      <c r="D722"/>
    </row>
    <row r="723" spans="4:4" x14ac:dyDescent="0.25">
      <c r="D723"/>
    </row>
    <row r="724" spans="4:4" x14ac:dyDescent="0.25">
      <c r="D724"/>
    </row>
    <row r="725" spans="4:4" x14ac:dyDescent="0.25">
      <c r="D725"/>
    </row>
    <row r="726" spans="4:4" x14ac:dyDescent="0.25">
      <c r="D726"/>
    </row>
    <row r="727" spans="4:4" x14ac:dyDescent="0.25">
      <c r="D727"/>
    </row>
    <row r="728" spans="4:4" x14ac:dyDescent="0.25">
      <c r="D728"/>
    </row>
    <row r="729" spans="4:4" x14ac:dyDescent="0.25">
      <c r="D729"/>
    </row>
    <row r="730" spans="4:4" x14ac:dyDescent="0.25">
      <c r="D730"/>
    </row>
    <row r="731" spans="4:4" x14ac:dyDescent="0.25">
      <c r="D731"/>
    </row>
    <row r="732" spans="4:4" x14ac:dyDescent="0.25">
      <c r="D732"/>
    </row>
    <row r="733" spans="4:4" x14ac:dyDescent="0.25">
      <c r="D733"/>
    </row>
    <row r="734" spans="4:4" x14ac:dyDescent="0.25">
      <c r="D734"/>
    </row>
    <row r="735" spans="4:4" x14ac:dyDescent="0.25">
      <c r="D735"/>
    </row>
    <row r="736" spans="4:4" x14ac:dyDescent="0.25">
      <c r="D736"/>
    </row>
    <row r="737" spans="4:4" x14ac:dyDescent="0.25">
      <c r="D737"/>
    </row>
    <row r="738" spans="4:4" x14ac:dyDescent="0.25">
      <c r="D738"/>
    </row>
    <row r="739" spans="4:4" x14ac:dyDescent="0.25">
      <c r="D739"/>
    </row>
    <row r="740" spans="4:4" x14ac:dyDescent="0.25">
      <c r="D740"/>
    </row>
    <row r="741" spans="4:4" x14ac:dyDescent="0.25">
      <c r="D741"/>
    </row>
    <row r="742" spans="4:4" x14ac:dyDescent="0.25">
      <c r="D742"/>
    </row>
    <row r="743" spans="4:4" x14ac:dyDescent="0.25">
      <c r="D743"/>
    </row>
    <row r="744" spans="4:4" x14ac:dyDescent="0.25">
      <c r="D744"/>
    </row>
    <row r="745" spans="4:4" x14ac:dyDescent="0.25">
      <c r="D745"/>
    </row>
    <row r="746" spans="4:4" x14ac:dyDescent="0.25">
      <c r="D746"/>
    </row>
    <row r="747" spans="4:4" x14ac:dyDescent="0.25">
      <c r="D747"/>
    </row>
    <row r="748" spans="4:4" x14ac:dyDescent="0.25">
      <c r="D748"/>
    </row>
    <row r="749" spans="4:4" x14ac:dyDescent="0.25">
      <c r="D749"/>
    </row>
    <row r="750" spans="4:4" x14ac:dyDescent="0.25">
      <c r="D750"/>
    </row>
    <row r="751" spans="4:4" x14ac:dyDescent="0.25">
      <c r="D751"/>
    </row>
    <row r="752" spans="4:4" x14ac:dyDescent="0.25">
      <c r="D752"/>
    </row>
    <row r="753" spans="4:4" x14ac:dyDescent="0.25">
      <c r="D753"/>
    </row>
    <row r="754" spans="4:4" x14ac:dyDescent="0.25">
      <c r="D754"/>
    </row>
    <row r="755" spans="4:4" x14ac:dyDescent="0.25">
      <c r="D755"/>
    </row>
    <row r="756" spans="4:4" x14ac:dyDescent="0.25">
      <c r="D756"/>
    </row>
    <row r="757" spans="4:4" x14ac:dyDescent="0.25">
      <c r="D757"/>
    </row>
    <row r="758" spans="4:4" x14ac:dyDescent="0.25">
      <c r="D758"/>
    </row>
    <row r="759" spans="4:4" x14ac:dyDescent="0.25">
      <c r="D759"/>
    </row>
    <row r="760" spans="4:4" x14ac:dyDescent="0.25">
      <c r="D760"/>
    </row>
    <row r="761" spans="4:4" x14ac:dyDescent="0.25">
      <c r="D761"/>
    </row>
    <row r="762" spans="4:4" x14ac:dyDescent="0.25">
      <c r="D762"/>
    </row>
    <row r="763" spans="4:4" x14ac:dyDescent="0.25">
      <c r="D763"/>
    </row>
    <row r="764" spans="4:4" x14ac:dyDescent="0.25">
      <c r="D764"/>
    </row>
    <row r="765" spans="4:4" x14ac:dyDescent="0.25">
      <c r="D765"/>
    </row>
    <row r="766" spans="4:4" x14ac:dyDescent="0.25">
      <c r="D766"/>
    </row>
    <row r="767" spans="4:4" x14ac:dyDescent="0.25">
      <c r="D767"/>
    </row>
    <row r="768" spans="4:4" x14ac:dyDescent="0.25">
      <c r="D768"/>
    </row>
    <row r="769" spans="4:4" x14ac:dyDescent="0.25">
      <c r="D769"/>
    </row>
    <row r="770" spans="4:4" x14ac:dyDescent="0.25">
      <c r="D770"/>
    </row>
    <row r="771" spans="4:4" x14ac:dyDescent="0.25">
      <c r="D771"/>
    </row>
    <row r="772" spans="4:4" x14ac:dyDescent="0.25">
      <c r="D772"/>
    </row>
    <row r="773" spans="4:4" x14ac:dyDescent="0.25">
      <c r="D773"/>
    </row>
    <row r="774" spans="4:4" x14ac:dyDescent="0.25">
      <c r="D774"/>
    </row>
    <row r="775" spans="4:4" x14ac:dyDescent="0.25">
      <c r="D775"/>
    </row>
    <row r="776" spans="4:4" x14ac:dyDescent="0.25">
      <c r="D776"/>
    </row>
    <row r="777" spans="4:4" x14ac:dyDescent="0.25">
      <c r="D777"/>
    </row>
    <row r="778" spans="4:4" x14ac:dyDescent="0.25">
      <c r="D778"/>
    </row>
    <row r="779" spans="4:4" x14ac:dyDescent="0.25">
      <c r="D779"/>
    </row>
    <row r="780" spans="4:4" x14ac:dyDescent="0.25">
      <c r="D780"/>
    </row>
    <row r="781" spans="4:4" x14ac:dyDescent="0.25">
      <c r="D781"/>
    </row>
    <row r="782" spans="4:4" x14ac:dyDescent="0.25">
      <c r="D782"/>
    </row>
    <row r="783" spans="4:4" x14ac:dyDescent="0.25">
      <c r="D783"/>
    </row>
    <row r="784" spans="4:4" x14ac:dyDescent="0.25">
      <c r="D784"/>
    </row>
    <row r="785" spans="4:4" x14ac:dyDescent="0.25">
      <c r="D785"/>
    </row>
    <row r="786" spans="4:4" x14ac:dyDescent="0.25">
      <c r="D786"/>
    </row>
    <row r="787" spans="4:4" x14ac:dyDescent="0.25">
      <c r="D787"/>
    </row>
    <row r="788" spans="4:4" x14ac:dyDescent="0.25">
      <c r="D788"/>
    </row>
    <row r="789" spans="4:4" x14ac:dyDescent="0.25">
      <c r="D789"/>
    </row>
    <row r="790" spans="4:4" x14ac:dyDescent="0.25">
      <c r="D790"/>
    </row>
    <row r="791" spans="4:4" x14ac:dyDescent="0.25">
      <c r="D791"/>
    </row>
    <row r="792" spans="4:4" x14ac:dyDescent="0.25">
      <c r="D792"/>
    </row>
    <row r="793" spans="4:4" x14ac:dyDescent="0.25">
      <c r="D793"/>
    </row>
    <row r="794" spans="4:4" x14ac:dyDescent="0.25">
      <c r="D794"/>
    </row>
    <row r="795" spans="4:4" x14ac:dyDescent="0.25">
      <c r="D795"/>
    </row>
    <row r="796" spans="4:4" x14ac:dyDescent="0.25">
      <c r="D796"/>
    </row>
    <row r="797" spans="4:4" x14ac:dyDescent="0.25">
      <c r="D797"/>
    </row>
    <row r="798" spans="4:4" x14ac:dyDescent="0.25">
      <c r="D798"/>
    </row>
    <row r="799" spans="4:4" x14ac:dyDescent="0.25">
      <c r="D799"/>
    </row>
    <row r="800" spans="4:4" x14ac:dyDescent="0.25">
      <c r="D800"/>
    </row>
    <row r="801" spans="4:4" x14ac:dyDescent="0.25">
      <c r="D801"/>
    </row>
    <row r="802" spans="4:4" x14ac:dyDescent="0.25">
      <c r="D802"/>
    </row>
    <row r="803" spans="4:4" x14ac:dyDescent="0.25">
      <c r="D803"/>
    </row>
    <row r="804" spans="4:4" x14ac:dyDescent="0.25">
      <c r="D804"/>
    </row>
    <row r="805" spans="4:4" x14ac:dyDescent="0.25">
      <c r="D805"/>
    </row>
    <row r="806" spans="4:4" x14ac:dyDescent="0.25">
      <c r="D806"/>
    </row>
    <row r="807" spans="4:4" x14ac:dyDescent="0.25">
      <c r="D807"/>
    </row>
    <row r="808" spans="4:4" x14ac:dyDescent="0.25">
      <c r="D808"/>
    </row>
    <row r="809" spans="4:4" x14ac:dyDescent="0.25">
      <c r="D809"/>
    </row>
    <row r="810" spans="4:4" x14ac:dyDescent="0.25">
      <c r="D810"/>
    </row>
    <row r="811" spans="4:4" x14ac:dyDescent="0.25">
      <c r="D811"/>
    </row>
    <row r="812" spans="4:4" x14ac:dyDescent="0.25">
      <c r="D812"/>
    </row>
    <row r="813" spans="4:4" x14ac:dyDescent="0.25">
      <c r="D813"/>
    </row>
    <row r="814" spans="4:4" x14ac:dyDescent="0.25">
      <c r="D814"/>
    </row>
    <row r="815" spans="4:4" x14ac:dyDescent="0.25">
      <c r="D815"/>
    </row>
    <row r="816" spans="4:4" x14ac:dyDescent="0.25">
      <c r="D816"/>
    </row>
    <row r="817" spans="4:4" x14ac:dyDescent="0.25">
      <c r="D817"/>
    </row>
    <row r="818" spans="4:4" x14ac:dyDescent="0.25">
      <c r="D818"/>
    </row>
    <row r="819" spans="4:4" x14ac:dyDescent="0.25">
      <c r="D819"/>
    </row>
    <row r="820" spans="4:4" x14ac:dyDescent="0.25">
      <c r="D820"/>
    </row>
    <row r="821" spans="4:4" x14ac:dyDescent="0.25">
      <c r="D821"/>
    </row>
    <row r="822" spans="4:4" x14ac:dyDescent="0.25">
      <c r="D822"/>
    </row>
    <row r="823" spans="4:4" x14ac:dyDescent="0.25">
      <c r="D823"/>
    </row>
    <row r="824" spans="4:4" x14ac:dyDescent="0.25">
      <c r="D824"/>
    </row>
    <row r="825" spans="4:4" x14ac:dyDescent="0.25">
      <c r="D825"/>
    </row>
    <row r="826" spans="4:4" x14ac:dyDescent="0.25">
      <c r="D826"/>
    </row>
    <row r="827" spans="4:4" x14ac:dyDescent="0.25">
      <c r="D827"/>
    </row>
    <row r="828" spans="4:4" x14ac:dyDescent="0.25">
      <c r="D828"/>
    </row>
    <row r="829" spans="4:4" x14ac:dyDescent="0.25">
      <c r="D829"/>
    </row>
    <row r="830" spans="4:4" x14ac:dyDescent="0.25">
      <c r="D830"/>
    </row>
    <row r="831" spans="4:4" x14ac:dyDescent="0.25">
      <c r="D831"/>
    </row>
    <row r="832" spans="4:4" x14ac:dyDescent="0.25">
      <c r="D832"/>
    </row>
    <row r="833" spans="4:4" x14ac:dyDescent="0.25">
      <c r="D833"/>
    </row>
    <row r="834" spans="4:4" x14ac:dyDescent="0.25">
      <c r="D834"/>
    </row>
    <row r="835" spans="4:4" x14ac:dyDescent="0.25">
      <c r="D835"/>
    </row>
    <row r="836" spans="4:4" x14ac:dyDescent="0.25">
      <c r="D836"/>
    </row>
    <row r="837" spans="4:4" x14ac:dyDescent="0.25">
      <c r="D837"/>
    </row>
    <row r="838" spans="4:4" x14ac:dyDescent="0.25">
      <c r="D838"/>
    </row>
    <row r="839" spans="4:4" x14ac:dyDescent="0.25">
      <c r="D839"/>
    </row>
    <row r="840" spans="4:4" x14ac:dyDescent="0.25">
      <c r="D840"/>
    </row>
    <row r="841" spans="4:4" x14ac:dyDescent="0.25">
      <c r="D841"/>
    </row>
    <row r="842" spans="4:4" x14ac:dyDescent="0.25">
      <c r="D842"/>
    </row>
    <row r="843" spans="4:4" x14ac:dyDescent="0.25">
      <c r="D843"/>
    </row>
    <row r="844" spans="4:4" x14ac:dyDescent="0.25">
      <c r="D844"/>
    </row>
    <row r="845" spans="4:4" x14ac:dyDescent="0.25">
      <c r="D845"/>
    </row>
    <row r="846" spans="4:4" x14ac:dyDescent="0.25">
      <c r="D846"/>
    </row>
    <row r="847" spans="4:4" x14ac:dyDescent="0.25">
      <c r="D847"/>
    </row>
  </sheetData>
  <sheetProtection algorithmName="SHA-512" hashValue="e2SAH49WZmEiHb16XMskeWvPPtdpb0TDwOM4Iq6tW8IfnHpImGO0X1enJeQiVL0TGYEGvGxs2flnLO+s2Dwv9g==" saltValue="tA7A7ZfrbutKdFYSIhw0Jg==" spinCount="100000" sheet="1" objects="1" scenarios="1" sort="0" autoFilter="0" pivotTables="0"/>
  <mergeCells count="2">
    <mergeCell ref="A2:D2"/>
    <mergeCell ref="C4:D4"/>
  </mergeCells>
  <pageMargins left="0.25" right="0.25" top="0.85416666666666663" bottom="0.75" header="0.3" footer="0.3"/>
  <pageSetup orientation="portrait" r:id="rId2"/>
  <headerFooter>
    <oddHeader>&amp;C&amp;"-,Bold"&amp;14Summary Table Report&amp;R&amp;G</oddHeader>
    <oddFooter>&amp;LSOC_STR_WP003_NSDP_V01</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14"/>
  <sheetViews>
    <sheetView showGridLines="0" view="pageLayout" zoomScaleNormal="100" workbookViewId="0">
      <selection activeCell="B13" sqref="B13"/>
    </sheetView>
  </sheetViews>
  <sheetFormatPr defaultRowHeight="15" x14ac:dyDescent="0.25"/>
  <cols>
    <col min="1" max="1" width="16.85546875" customWidth="1"/>
    <col min="2" max="2" width="34.28515625" style="40" customWidth="1"/>
  </cols>
  <sheetData>
    <row r="1" spans="1:2" ht="15.75" thickBot="1" x14ac:dyDescent="0.3"/>
    <row r="2" spans="1:2" x14ac:dyDescent="0.25">
      <c r="A2" s="64" t="s">
        <v>28</v>
      </c>
      <c r="B2" s="66"/>
    </row>
    <row r="3" spans="1:2" x14ac:dyDescent="0.25">
      <c r="A3" s="5"/>
      <c r="B3" s="41"/>
    </row>
    <row r="4" spans="1:2" x14ac:dyDescent="0.25">
      <c r="A4" s="43" t="s">
        <v>7</v>
      </c>
      <c r="B4" s="42" t="s">
        <v>29</v>
      </c>
    </row>
    <row r="5" spans="1:2" x14ac:dyDescent="0.25">
      <c r="A5" s="44">
        <v>2013</v>
      </c>
      <c r="B5" s="49">
        <v>54989782</v>
      </c>
    </row>
    <row r="6" spans="1:2" x14ac:dyDescent="0.25">
      <c r="A6" s="45">
        <v>2014</v>
      </c>
      <c r="B6" s="50">
        <v>57876324</v>
      </c>
    </row>
    <row r="7" spans="1:2" x14ac:dyDescent="0.25">
      <c r="A7" s="48">
        <v>2015</v>
      </c>
      <c r="B7" s="51">
        <v>50758057</v>
      </c>
    </row>
    <row r="8" spans="1:2" x14ac:dyDescent="0.25">
      <c r="A8" s="46"/>
      <c r="B8" s="47"/>
    </row>
    <row r="9" spans="1:2" x14ac:dyDescent="0.25">
      <c r="A9" s="46"/>
      <c r="B9" s="47"/>
    </row>
    <row r="10" spans="1:2" x14ac:dyDescent="0.25">
      <c r="A10" s="46"/>
      <c r="B10" s="47"/>
    </row>
    <row r="11" spans="1:2" x14ac:dyDescent="0.25">
      <c r="A11" s="46"/>
      <c r="B11" s="47"/>
    </row>
    <row r="12" spans="1:2" x14ac:dyDescent="0.25">
      <c r="A12" s="46"/>
      <c r="B12" s="47"/>
    </row>
    <row r="13" spans="1:2" x14ac:dyDescent="0.25">
      <c r="A13" s="46"/>
      <c r="B13" s="47"/>
    </row>
    <row r="14" spans="1:2" x14ac:dyDescent="0.25">
      <c r="A14" s="46"/>
      <c r="B14" s="47"/>
    </row>
  </sheetData>
  <sheetProtection algorithmName="SHA-512" hashValue="MrvFA2D1uXQow7rCP3yAEnvj2ujbovLnjZGXcfUnXAutSnWVAWd8mLo34rKnAIbA7G1o7BIr330UIgUVkIB9Kw==" saltValue="d82s+wY7UNlvbNIR4kpIhw==" spinCount="100000" sheet="1" objects="1" scenarios="1" sort="0" autoFilter="0" pivotTables="0"/>
  <mergeCells count="1">
    <mergeCell ref="A2:B2"/>
  </mergeCells>
  <pageMargins left="0.25" right="0.25" top="0.85416666666666663" bottom="0.75" header="0.3" footer="0.3"/>
  <pageSetup orientation="portrait" horizontalDpi="1200" verticalDpi="1200" r:id="rId1"/>
  <headerFooter>
    <oddHeader>&amp;C&amp;"-,Bold"&amp;14Summary Table Report&amp;R&amp;G</oddHeader>
    <oddFooter>&amp;LSOC_STR_WP003_NSDP_V01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Overview</vt:lpstr>
      <vt:lpstr>Summary-Counts</vt:lpstr>
      <vt:lpstr>Summary-PrevRate</vt:lpstr>
      <vt:lpstr>Summary-DayPU</vt:lpstr>
      <vt:lpstr>Summary-DispPU</vt:lpstr>
      <vt:lpstr>Summary-DPD</vt:lpstr>
      <vt:lpstr>Appendix</vt:lpstr>
    </vt:vector>
  </TitlesOfParts>
  <Company>HPHC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Cavagnaro</dc:creator>
  <cp:lastModifiedBy>Freitas, Katherine</cp:lastModifiedBy>
  <dcterms:created xsi:type="dcterms:W3CDTF">2012-12-19T17:31:48Z</dcterms:created>
  <dcterms:modified xsi:type="dcterms:W3CDTF">2017-11-15T16:51:07Z</dcterms:modified>
</cp:coreProperties>
</file>