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24226"/>
  <mc:AlternateContent xmlns:mc="http://schemas.openxmlformats.org/markup-compatibility/2006">
    <mc:Choice Requires="x15">
      <x15ac:absPath xmlns:x15ac="http://schemas.microsoft.com/office/spreadsheetml/2010/11/ac" url="C:\ARIA and QF\MP Reports\Final Copies for Website Posting\Bortezomib Summary Tables\"/>
    </mc:Choice>
  </mc:AlternateContent>
  <xr:revisionPtr revIDLastSave="0" documentId="13_ncr:1_{9EA6E73B-B025-451B-A43A-8491F7FADC2D}" xr6:coauthVersionLast="47" xr6:coauthVersionMax="47" xr10:uidLastSave="{00000000-0000-0000-0000-000000000000}"/>
  <bookViews>
    <workbookView xWindow="-28920" yWindow="-120" windowWidth="29040" windowHeight="15720" tabRatio="683" activeTab="1" xr2:uid="{00000000-000D-0000-FFFF-FFFF00000000}"/>
  </bookViews>
  <sheets>
    <sheet name="Disclaimer" sheetId="12" r:id="rId1"/>
    <sheet name="Overview" sheetId="1" r:id="rId2"/>
    <sheet name="Table 1" sheetId="3" r:id="rId3"/>
    <sheet name="Table 2" sheetId="5" r:id="rId4"/>
    <sheet name="Table 3" sheetId="6" r:id="rId5"/>
    <sheet name="Table 4" sheetId="8" r:id="rId6"/>
  </sheets>
  <calcPr calcId="191029"/>
  <pivotCaches>
    <pivotCache cacheId="0"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8" l="1"/>
  <c r="A1" i="6"/>
  <c r="A1" i="5"/>
  <c r="A1" i="3"/>
</calcChain>
</file>

<file path=xl/sharedStrings.xml><?xml version="1.0" encoding="utf-8"?>
<sst xmlns="http://schemas.openxmlformats.org/spreadsheetml/2006/main" count="443" uniqueCount="54">
  <si>
    <t>Query Description</t>
  </si>
  <si>
    <t>Notes:</t>
  </si>
  <si>
    <t>Sex</t>
  </si>
  <si>
    <t>Generic Name</t>
  </si>
  <si>
    <t>Total</t>
  </si>
  <si>
    <t>Data</t>
  </si>
  <si>
    <t>Overview</t>
  </si>
  <si>
    <t>F</t>
  </si>
  <si>
    <t>0-21</t>
  </si>
  <si>
    <t>22-44</t>
  </si>
  <si>
    <t>45-64</t>
  </si>
  <si>
    <t>65+</t>
  </si>
  <si>
    <t>M</t>
  </si>
  <si>
    <t>---</t>
  </si>
  <si>
    <t>Year</t>
  </si>
  <si>
    <t xml:space="preserve">Prevalent generic name queries require a zero day washout period and require at least one day of enrollment with drug coverage. 
Counts of users cannot be aggregated across time (years) or drug products. Doing so will result in double-counting of users. For example, a user of a drug in 2007 may also be a user in 2008. Adding counts in those time periods would double-count that person. Similarly, a user of X in 2007 may also be a user of Y in 2007. Adding counts across those drug products would double-count that person.
</t>
  </si>
  <si>
    <t>Internal SOC Tracking Number:</t>
  </si>
  <si>
    <t xml:space="preserve">Selecting generic name here will update table below. </t>
  </si>
  <si>
    <t>BORTEZOMIB</t>
  </si>
  <si>
    <t>cder_str_wp042_nsdp_v01</t>
  </si>
  <si>
    <t>Disclaimer</t>
  </si>
  <si>
    <t>For Patients and Consumers</t>
  </si>
  <si>
    <t>·         The information contained on this website is provided as part of FDA's commitment to place knowledge acquired from Sentinel in the public domain as soon as possible. </t>
  </si>
  <si>
    <t>·         Much of the content on this site is technical and intended for use by scientists in various areas of expertise. </t>
  </si>
  <si>
    <t>·         The fact that FDA requests and receives data on a particular product through Sentinel does not necessarily mean there is a safety issue with the product.</t>
  </si>
  <si>
    <t>·         FDA may access the data available through Sentinel for a variety of reasons beyond assessing potential safety risks for a specific product. Some examples include determining a rate or count of an identified health outcome of interest, examining medical product use, or seeking to better understand the capabilities of Sentinel.</t>
  </si>
  <si>
    <t>·         When evaluating a potential safety issue, FDA scientists consider the data obtained through Sentinel with information from various other data sources, such as adverse event reports, published study results, and clinical trials, to help make the most informed decisions possible.</t>
  </si>
  <si>
    <r>
      <t xml:space="preserve">·         FDA communicates its interpretation of Sentinel activities through existing channels, such as FDA's </t>
    </r>
    <r>
      <rPr>
        <b/>
        <sz val="11"/>
        <rFont val="Calibri"/>
        <family val="2"/>
      </rPr>
      <t>press announcements</t>
    </r>
    <r>
      <rPr>
        <b/>
        <sz val="11"/>
        <color indexed="8"/>
        <rFont val="Calibri"/>
        <family val="2"/>
      </rPr>
      <t xml:space="preserve">, </t>
    </r>
    <r>
      <rPr>
        <b/>
        <sz val="11"/>
        <rFont val="Calibri"/>
        <family val="2"/>
      </rPr>
      <t>MedWatch Alerts</t>
    </r>
    <r>
      <rPr>
        <b/>
        <sz val="11"/>
        <color indexed="8"/>
        <rFont val="Calibri"/>
        <family val="2"/>
      </rPr>
      <t xml:space="preserve">, and </t>
    </r>
    <r>
      <rPr>
        <b/>
        <sz val="11"/>
        <rFont val="Calibri"/>
        <family val="2"/>
      </rPr>
      <t>Drug Safety Communications</t>
    </r>
    <r>
      <rPr>
        <b/>
        <sz val="11"/>
        <color indexed="8"/>
        <rFont val="Calibri"/>
        <family val="2"/>
      </rPr>
      <t>, rather than on this website.</t>
    </r>
  </si>
  <si>
    <t>·         Information from this site should not affect your use of a medical product in any way.  Patients who have questions about the use of a medical product should contact their health care professional.</t>
  </si>
  <si>
    <t>For Industry</t>
  </si>
  <si>
    <t>The information contained on this website is provided as part of FDA's commitment to place knowledge acquired from Sentinel in the public domain as soon as possible. To most effectively interpret results from observational studies, it is important to consider not only the studies that supported a hypothesis, but also the studies that did not. The website serves as a public data repository that archives all the activities on Sentinel and provides important context to those seeking to understand the significance of any specific activity. This information is being provided to the public in the interest of transparency and for purposes of demonstrating the extent of use and the various ways FDA is utilizing the Sentinel System. While the data posted here may contribute to important overall conclusions, FDA relies on other mechanisms for communicating such conclusions to the public.</t>
  </si>
  <si>
    <t>When reviewing this information please be aware that there are times when FDA may access the data available through Sentinel for a variety of reasons beyond seeking direct access to information that can help assess potential safety risks for a specific product. Some examples include determining a rate or count of an identified health outcome of interest, examining medical product use, exploring the feasibility of future, more detailed analyses within Sentinel, and seeking to better understand the capabilities of Sentinel.</t>
  </si>
  <si>
    <t xml:space="preserve">Data obtained through Sentinel are intended to complement other types of data and information compiled by FDA scientists, such as adverse event reports, published study results, and clinical trials, which can be combined with Sentinel data and used by FDA to inform regulatory decisions regarding medical product safety. However, data obtained from the Sentinel System are not necessarily used by FDA to take regulatory actions or to make safety decisions. Any public health actions taken by FDA regarding products involved in Sentinel queries and protocols are communicated through existing channels. </t>
  </si>
  <si>
    <t xml:space="preserve">
FDA also wants to emphasize the fact that the Agency may access data and report findings from the Sentinel System for a number of reasons. Such activity does not necessarily lead to an Agency recommendation regarding the use of the drug. Patients who have questions about the use of an identified medical product should contact their health care professional.</t>
  </si>
  <si>
    <t xml:space="preserve">A second important consideration is that the SDD population is continually changing throughout the Sentinel project. Therefore, a query conducted in July 2011 will investigate a different SDD population than a query conducted in July 2012.
Please refer to the Sentinel Distributed Query Tool Summary Table documentation and Investigator manual on the Sentinel website (https://www.sentinelinitiative.org/sentinel/routine-querying-tools/summary-table-queries) for more details.                                                                                                                                                                                           </t>
  </si>
  <si>
    <t>Table 1</t>
  </si>
  <si>
    <t>Table 2</t>
  </si>
  <si>
    <t>Table 3</t>
  </si>
  <si>
    <t>Table 4</t>
  </si>
  <si>
    <t>Age Group (Years)</t>
  </si>
  <si>
    <t>Number of Prevalent Drug Users, Total Days Supplied, and Number of Dispensings by Year, Sex, and Age Group</t>
  </si>
  <si>
    <t>Days Supplied per Prevalent Drug User by Year, Sex, and Age Group</t>
  </si>
  <si>
    <t>Dispensings per Prevalent Drug User by Year, Sex, and Age Group</t>
  </si>
  <si>
    <t>Days Supplied per Prevalent Drug Dispensing by Year, Sex, and Age Group</t>
  </si>
  <si>
    <t>Query request related to prevalent dispensings with generic name bortezomib.</t>
  </si>
  <si>
    <t>Number of Users</t>
  </si>
  <si>
    <t>Number of Days Supply</t>
  </si>
  <si>
    <t>Number of Dispensings</t>
  </si>
  <si>
    <t>Number of Days Supplied per User</t>
  </si>
  <si>
    <t xml:space="preserve">Number of Dispensings per User </t>
  </si>
  <si>
    <t>Number of Days Supplied per Dispensing</t>
  </si>
  <si>
    <t xml:space="preserve">This report describes counts and prevalence of one drug product for treatment of multiple myeloma, bortezomib, in the Sentinel Distributed Database (SDD). These results were generated using the Sentinel Distributed Query Tool. The queries were run against the Dispensing Summary Table and distributed on May 26, 2016 to 15 Data Partners; this report includes results from 15 Data Partners. The years of the query include 2008-2015, including data from January 1, 2008 to December 31, 2015.
Please review the notes below to guide interpretation of the results.
</t>
  </si>
  <si>
    <t>Data represented by dashes (---) is due to their inability to be calculated.</t>
  </si>
  <si>
    <t xml:space="preserve">When interpreting changes in raw counts of patients over time, it is important to understand the way in which the SDD population is constructed. For example, one large Data Partner has data beginning in 2004, while a second large Data Partner has data beginning in 2007. Increases in the raw numbers of diagnosis/procedure patients or drug product users in these years are likely due to the introduction of these Data Partners. Thus, year-to-year changes should not be interpreted as trends in diagnoses, procedures, or drug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</si>
</sst>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u/>
      <sz val="11"/>
      <name val="Calibri"/>
      <family val="2"/>
    </font>
    <font>
      <u/>
      <sz val="11"/>
      <color theme="10"/>
      <name val="Calibri"/>
      <family val="2"/>
    </font>
    <font>
      <b/>
      <sz val="11"/>
      <color theme="1"/>
      <name val="Calibri"/>
      <family val="2"/>
      <scheme val="minor"/>
    </font>
    <font>
      <b/>
      <sz val="14"/>
      <color theme="1"/>
      <name val="Calibri"/>
      <family val="2"/>
      <scheme val="minor"/>
    </font>
    <font>
      <b/>
      <u/>
      <sz val="11"/>
      <color theme="1"/>
      <name val="Calibri"/>
      <family val="2"/>
      <scheme val="minor"/>
    </font>
    <font>
      <b/>
      <sz val="12"/>
      <color theme="1"/>
      <name val="Calibri"/>
      <family val="2"/>
      <scheme val="minor"/>
    </font>
    <font>
      <b/>
      <sz val="11"/>
      <name val="Calibri"/>
      <family val="2"/>
    </font>
    <font>
      <b/>
      <sz val="11"/>
      <color indexed="8"/>
      <name val="Calibri"/>
      <family val="2"/>
    </font>
  </fonts>
  <fills count="2">
    <fill>
      <patternFill patternType="none"/>
    </fill>
    <fill>
      <patternFill patternType="gray125"/>
    </fill>
  </fills>
  <borders count="4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right style="thin">
        <color indexed="64"/>
      </right>
      <top style="medium">
        <color indexed="8"/>
      </top>
      <bottom style="thin">
        <color indexed="64"/>
      </bottom>
      <diagonal/>
    </border>
    <border>
      <left style="thin">
        <color indexed="8"/>
      </left>
      <right/>
      <top style="thin">
        <color indexed="64"/>
      </top>
      <bottom style="thin">
        <color indexed="64"/>
      </bottom>
      <diagonal/>
    </border>
    <border>
      <left style="thin">
        <color rgb="FFABABAB"/>
      </left>
      <right/>
      <top style="thin">
        <color rgb="FFABABAB"/>
      </top>
      <bottom/>
      <diagonal/>
    </border>
    <border>
      <left style="thin">
        <color indexed="65"/>
      </left>
      <right/>
      <top style="thin">
        <color rgb="FFABABAB"/>
      </top>
      <bottom/>
      <diagonal/>
    </border>
    <border>
      <left style="thin">
        <color rgb="FFABABAB"/>
      </left>
      <right/>
      <top style="thin">
        <color indexed="65"/>
      </top>
      <bottom/>
      <diagonal/>
    </border>
    <border>
      <left style="thin">
        <color rgb="FFABABAB"/>
      </left>
      <right/>
      <top/>
      <bottom/>
      <diagonal/>
    </border>
    <border>
      <left style="thin">
        <color rgb="FFABABAB"/>
      </left>
      <right/>
      <top style="thin">
        <color indexed="65"/>
      </top>
      <bottom style="thin">
        <color rgb="FFABABAB"/>
      </bottom>
      <diagonal/>
    </border>
    <border>
      <left style="thin">
        <color rgb="FFABABAB"/>
      </left>
      <right/>
      <top/>
      <bottom style="thin">
        <color rgb="FFABABAB"/>
      </bottom>
      <diagonal/>
    </border>
    <border>
      <left style="thin">
        <color rgb="FFABABAB"/>
      </left>
      <right style="thin">
        <color rgb="FFABABAB"/>
      </right>
      <top style="thin">
        <color rgb="FFABABAB"/>
      </top>
      <bottom style="thin">
        <color rgb="FFABABAB"/>
      </bottom>
      <diagonal/>
    </border>
    <border>
      <left style="thin">
        <color indexed="64"/>
      </left>
      <right style="thin">
        <color indexed="64"/>
      </right>
      <top style="thin">
        <color rgb="FFABABAB"/>
      </top>
      <bottom style="thin">
        <color indexed="64"/>
      </bottom>
      <diagonal/>
    </border>
    <border>
      <left style="thin">
        <color rgb="FFABABAB"/>
      </left>
      <right style="thin">
        <color rgb="FFABABAB"/>
      </right>
      <top style="thin">
        <color rgb="FFABABAB"/>
      </top>
      <bottom/>
      <diagonal/>
    </border>
    <border>
      <left style="thin">
        <color rgb="FFABABAB"/>
      </left>
      <right style="thin">
        <color rgb="FFABABAB"/>
      </right>
      <top/>
      <bottom/>
      <diagonal/>
    </border>
    <border>
      <left style="thin">
        <color rgb="FFABABAB"/>
      </left>
      <right style="thin">
        <color rgb="FFABABAB"/>
      </right>
      <top/>
      <bottom style="thin">
        <color rgb="FFABABAB"/>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
      <left style="thin">
        <color indexed="64"/>
      </left>
      <right style="thin">
        <color indexed="64"/>
      </right>
      <top style="thin">
        <color rgb="FF999999"/>
      </top>
      <bottom style="thin">
        <color indexed="64"/>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82">
    <xf numFmtId="0" fontId="0" fillId="0" borderId="0" xfId="0"/>
    <xf numFmtId="0" fontId="0" fillId="0" borderId="0" xfId="0" applyAlignment="1">
      <alignment vertical="top" wrapText="1"/>
    </xf>
    <xf numFmtId="0" fontId="0" fillId="0" borderId="0" xfId="0" applyAlignment="1">
      <alignment wrapText="1"/>
    </xf>
    <xf numFmtId="0" fontId="0" fillId="0" borderId="1" xfId="0" applyBorder="1"/>
    <xf numFmtId="0" fontId="0" fillId="0" borderId="2" xfId="0" applyBorder="1"/>
    <xf numFmtId="0" fontId="0" fillId="0" borderId="3" xfId="0" applyBorder="1"/>
    <xf numFmtId="0" fontId="0" fillId="0" borderId="4" xfId="0" applyBorder="1"/>
    <xf numFmtId="164" fontId="0" fillId="0" borderId="0" xfId="0" applyNumberFormat="1"/>
    <xf numFmtId="164" fontId="0" fillId="0" borderId="5" xfId="0" applyNumberFormat="1" applyBorder="1"/>
    <xf numFmtId="164" fontId="0" fillId="0" borderId="6" xfId="0" applyNumberFormat="1" applyBorder="1"/>
    <xf numFmtId="0" fontId="0" fillId="0" borderId="9" xfId="0" applyBorder="1" applyAlignment="1">
      <alignment wrapText="1"/>
    </xf>
    <xf numFmtId="0" fontId="4" fillId="0" borderId="9" xfId="0" applyFont="1" applyBorder="1" applyAlignment="1">
      <alignment vertical="top" wrapText="1"/>
    </xf>
    <xf numFmtId="0" fontId="5" fillId="0" borderId="9"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1" fillId="0" borderId="10" xfId="1" applyFont="1" applyFill="1" applyBorder="1" applyAlignment="1" applyProtection="1">
      <alignment horizontal="left" vertical="top" wrapText="1"/>
    </xf>
    <xf numFmtId="0" fontId="1" fillId="0" borderId="11" xfId="1" applyFont="1" applyFill="1" applyBorder="1" applyAlignment="1" applyProtection="1">
      <alignment horizontal="left" vertical="top" wrapText="1"/>
    </xf>
    <xf numFmtId="0" fontId="0" fillId="0" borderId="11" xfId="0" applyBorder="1" applyAlignment="1">
      <alignment horizontal="left" vertical="top" wrapText="1"/>
    </xf>
    <xf numFmtId="0" fontId="5" fillId="0" borderId="9" xfId="0" applyFont="1" applyBorder="1" applyAlignment="1">
      <alignment wrapText="1"/>
    </xf>
    <xf numFmtId="0" fontId="1" fillId="0" borderId="12" xfId="1" applyFont="1" applyFill="1" applyBorder="1" applyAlignment="1" applyProtection="1">
      <alignment horizontal="left" vertical="top" wrapText="1"/>
    </xf>
    <xf numFmtId="0" fontId="0" fillId="0" borderId="12" xfId="0" applyBorder="1" applyAlignment="1">
      <alignment horizontal="left" vertical="top" wrapText="1"/>
    </xf>
    <xf numFmtId="3" fontId="0" fillId="0" borderId="0" xfId="0" applyNumberFormat="1"/>
    <xf numFmtId="3" fontId="0" fillId="0" borderId="2" xfId="0" applyNumberFormat="1" applyBorder="1"/>
    <xf numFmtId="3" fontId="0" fillId="0" borderId="5" xfId="0" applyNumberFormat="1" applyBorder="1"/>
    <xf numFmtId="3" fontId="0" fillId="0" borderId="4" xfId="0" applyNumberFormat="1" applyBorder="1"/>
    <xf numFmtId="3" fontId="0" fillId="0" borderId="6" xfId="0" applyNumberFormat="1" applyBorder="1"/>
    <xf numFmtId="0" fontId="0" fillId="0" borderId="9" xfId="0" applyBorder="1" applyAlignment="1">
      <alignment vertical="center"/>
    </xf>
    <xf numFmtId="0" fontId="0" fillId="0" borderId="19" xfId="0" applyBorder="1"/>
    <xf numFmtId="0" fontId="0" fillId="0" borderId="20" xfId="0" applyBorder="1"/>
    <xf numFmtId="0" fontId="0" fillId="0" borderId="19" xfId="0" pivotButton="1"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pivotButton="1" applyBorder="1"/>
    <xf numFmtId="0" fontId="0" fillId="0" borderId="27" xfId="0" applyBorder="1"/>
    <xf numFmtId="164" fontId="0" fillId="0" borderId="27" xfId="0" applyNumberFormat="1" applyBorder="1"/>
    <xf numFmtId="0" fontId="0" fillId="0" borderId="19" xfId="0" pivotButton="1" applyBorder="1" applyAlignment="1">
      <alignment wrapText="1"/>
    </xf>
    <xf numFmtId="0" fontId="0" fillId="0" borderId="20" xfId="0" applyBorder="1" applyAlignment="1">
      <alignment wrapText="1"/>
    </xf>
    <xf numFmtId="164" fontId="0" fillId="0" borderId="27" xfId="0" applyNumberFormat="1" applyBorder="1" applyAlignment="1">
      <alignment horizontal="right"/>
    </xf>
    <xf numFmtId="164" fontId="0" fillId="0" borderId="28" xfId="0" applyNumberFormat="1" applyBorder="1" applyAlignment="1">
      <alignment horizontal="right"/>
    </xf>
    <xf numFmtId="164" fontId="0" fillId="0" borderId="29" xfId="0" applyNumberFormat="1" applyBorder="1" applyAlignment="1">
      <alignment horizontal="right"/>
    </xf>
    <xf numFmtId="0" fontId="4" fillId="0" borderId="0" xfId="0" applyFont="1" applyAlignment="1">
      <alignment wrapText="1"/>
    </xf>
    <xf numFmtId="0" fontId="6" fillId="0" borderId="0" xfId="0" applyFont="1" applyAlignment="1">
      <alignment wrapText="1"/>
    </xf>
    <xf numFmtId="0" fontId="0" fillId="0" borderId="0" xfId="0" applyAlignment="1">
      <alignment horizontal="left" wrapText="1"/>
    </xf>
    <xf numFmtId="0" fontId="0" fillId="0" borderId="0" xfId="0"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wrapText="1"/>
    </xf>
    <xf numFmtId="0" fontId="6" fillId="0" borderId="0" xfId="0" applyFont="1" applyAlignment="1">
      <alignment vertical="top" wrapText="1"/>
    </xf>
    <xf numFmtId="0" fontId="3" fillId="0" borderId="14" xfId="0" applyFont="1" applyBorder="1" applyAlignment="1">
      <alignment wrapText="1"/>
    </xf>
    <xf numFmtId="0" fontId="3" fillId="0" borderId="15" xfId="0" applyFont="1" applyBorder="1" applyAlignment="1">
      <alignment wrapText="1"/>
    </xf>
    <xf numFmtId="0" fontId="3" fillId="0" borderId="16" xfId="0" applyFont="1"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13" xfId="0" applyBorder="1" applyAlignment="1">
      <alignment wrapText="1"/>
    </xf>
    <xf numFmtId="0" fontId="3" fillId="0" borderId="17" xfId="0" applyFont="1" applyBorder="1" applyAlignment="1">
      <alignment wrapText="1"/>
    </xf>
    <xf numFmtId="0" fontId="0" fillId="0" borderId="18" xfId="0" applyBorder="1" applyAlignment="1">
      <alignment wrapText="1"/>
    </xf>
    <xf numFmtId="0" fontId="0" fillId="0" borderId="30" xfId="0" applyBorder="1"/>
    <xf numFmtId="0" fontId="0" fillId="0" borderId="31" xfId="0" applyBorder="1"/>
    <xf numFmtId="0" fontId="0" fillId="0" borderId="30" xfId="0" pivotButton="1" applyBorder="1"/>
    <xf numFmtId="0" fontId="0" fillId="0" borderId="35" xfId="0" applyBorder="1"/>
    <xf numFmtId="0" fontId="0" fillId="0" borderId="36" xfId="0" applyBorder="1"/>
    <xf numFmtId="0" fontId="0" fillId="0" borderId="37" xfId="0" applyBorder="1"/>
    <xf numFmtId="0" fontId="0" fillId="0" borderId="37" xfId="0" pivotButton="1" applyBorder="1" applyAlignment="1">
      <alignment wrapText="1"/>
    </xf>
    <xf numFmtId="3" fontId="0" fillId="0" borderId="30" xfId="0" applyNumberFormat="1" applyBorder="1"/>
    <xf numFmtId="3" fontId="0" fillId="0" borderId="33" xfId="0" applyNumberFormat="1" applyBorder="1"/>
    <xf numFmtId="3" fontId="0" fillId="0" borderId="34" xfId="0" applyNumberFormat="1" applyBorder="1"/>
    <xf numFmtId="3" fontId="0" fillId="0" borderId="30" xfId="0" pivotButton="1" applyNumberFormat="1" applyBorder="1"/>
    <xf numFmtId="3" fontId="0" fillId="0" borderId="31" xfId="0" applyNumberFormat="1" applyBorder="1"/>
    <xf numFmtId="3" fontId="0" fillId="0" borderId="32" xfId="0" applyNumberFormat="1" applyBorder="1"/>
    <xf numFmtId="3" fontId="0" fillId="0" borderId="30" xfId="0" applyNumberFormat="1" applyBorder="1" applyAlignment="1">
      <alignment wrapText="1"/>
    </xf>
    <xf numFmtId="3" fontId="0" fillId="0" borderId="33" xfId="0" applyNumberFormat="1" applyBorder="1" applyAlignment="1">
      <alignment wrapText="1"/>
    </xf>
    <xf numFmtId="3" fontId="0" fillId="0" borderId="34" xfId="0" applyNumberFormat="1" applyBorder="1" applyAlignment="1">
      <alignment wrapText="1"/>
    </xf>
    <xf numFmtId="0" fontId="0" fillId="0" borderId="30" xfId="0" pivotButton="1" applyBorder="1" applyAlignment="1">
      <alignment wrapText="1"/>
    </xf>
    <xf numFmtId="0" fontId="0" fillId="0" borderId="38" xfId="0" applyBorder="1"/>
    <xf numFmtId="0" fontId="0" fillId="0" borderId="40" xfId="0" applyBorder="1"/>
    <xf numFmtId="3" fontId="0" fillId="0" borderId="38" xfId="0" applyNumberFormat="1" applyBorder="1"/>
    <xf numFmtId="3" fontId="0" fillId="0" borderId="39" xfId="0" applyNumberFormat="1" applyBorder="1"/>
    <xf numFmtId="3" fontId="0" fillId="0" borderId="40" xfId="0" applyNumberFormat="1" applyBorder="1"/>
    <xf numFmtId="3" fontId="0" fillId="0" borderId="41" xfId="0" applyNumberFormat="1" applyBorder="1"/>
    <xf numFmtId="3" fontId="0" fillId="0" borderId="42" xfId="0" applyNumberFormat="1" applyBorder="1"/>
  </cellXfs>
  <cellStyles count="2">
    <cellStyle name="Hyperlink" xfId="1" builtinId="8"/>
    <cellStyle name="Normal" xfId="0" builtinId="0"/>
  </cellStyles>
  <dxfs count="41">
    <dxf>
      <border>
        <left style="thin">
          <color indexed="64"/>
        </left>
        <right style="thin">
          <color indexed="64"/>
        </right>
        <bottom style="thin">
          <color indexed="64"/>
        </bottom>
      </border>
    </dxf>
    <dxf>
      <border>
        <left style="thin">
          <color indexed="64"/>
        </left>
        <right style="thin">
          <color indexed="64"/>
        </right>
        <bottom style="thin">
          <color indexed="64"/>
        </bottom>
      </border>
    </dxf>
    <dxf>
      <alignment wrapText="1" readingOrder="0"/>
    </dxf>
    <dxf>
      <alignment wrapText="1" readingOrder="0"/>
    </dxf>
    <dxf>
      <numFmt numFmtId="3" formatCode="#,##0"/>
    </dxf>
    <dxf>
      <numFmt numFmtId="3" formatCode="#,##0"/>
    </dxf>
    <dxf>
      <numFmt numFmtId="3" formatCode="#,##0"/>
    </dxf>
    <dxf>
      <numFmt numFmtId="3" formatCode="#,##0"/>
    </dxf>
    <dxf>
      <alignment wrapText="1"/>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alignment wrapText="1" readingOrder="0"/>
    </dxf>
    <dxf>
      <alignment wrapText="1" readingOrder="0"/>
    </dxf>
    <dxf>
      <numFmt numFmtId="3" formatCode="#,##0"/>
    </dxf>
    <dxf>
      <numFmt numFmtId="3" formatCode="#,##0"/>
    </dxf>
    <dxf>
      <numFmt numFmtId="3" formatCode="#,##0"/>
    </dxf>
    <dxf>
      <numFmt numFmtId="3" formatCode="#,##0"/>
    </dxf>
    <dxf>
      <alignment wrapText="1"/>
    </dxf>
    <dxf>
      <alignment horizontal="right" readingOrder="0"/>
    </dxf>
    <dxf>
      <alignment wrapText="1" readingOrder="0"/>
    </dxf>
    <dxf>
      <border>
        <left style="thin">
          <color indexed="64"/>
        </left>
        <right style="thin">
          <color indexed="64"/>
        </right>
        <bottom style="thin">
          <color indexed="64"/>
        </bottom>
      </border>
    </dxf>
    <dxf>
      <numFmt numFmtId="164" formatCode="0.0"/>
    </dxf>
    <dxf>
      <numFmt numFmtId="164" formatCode="0.0"/>
    </dxf>
    <dxf>
      <alignment horizontal="right" readingOrder="0"/>
    </dxf>
    <dxf>
      <border>
        <left style="thin">
          <color indexed="64"/>
        </left>
        <right style="thin">
          <color indexed="64"/>
        </right>
        <bottom style="thin">
          <color indexed="64"/>
        </bottom>
      </border>
    </dxf>
    <dxf>
      <numFmt numFmtId="164" formatCode="0.0"/>
    </dxf>
    <dxf>
      <numFmt numFmtId="164" formatCode="0.0"/>
    </dxf>
    <dxf>
      <alignment wrapText="1" readingOrder="0"/>
    </dxf>
    <dxf>
      <alignment horizontal="right" readingOrder="0"/>
    </dxf>
    <dxf>
      <border>
        <left style="thin">
          <color indexed="64"/>
        </left>
        <right style="thin">
          <color indexed="64"/>
        </right>
        <bottom style="thin">
          <color indexed="64"/>
        </bottom>
      </border>
    </dxf>
    <dxf>
      <numFmt numFmtId="164" formatCode="0.0"/>
    </dxf>
    <dxf>
      <numFmt numFmtId="164" formatCode="0.0"/>
    </dxf>
    <dxf>
      <alignment wrapText="1"/>
    </dxf>
    <dxf>
      <numFmt numFmtId="3" formatCode="#,##0"/>
    </dxf>
    <dxf>
      <numFmt numFmtId="3" formatCode="#,##0"/>
    </dxf>
    <dxf>
      <numFmt numFmtId="3" formatCode="#,##0"/>
    </dxf>
    <dxf>
      <numFmt numFmtId="3" formatCode="#,##0"/>
    </dxf>
    <dxf>
      <alignment wrapText="1" readingOrder="0"/>
    </dxf>
    <dxf>
      <alignment wrapText="1" readingOrder="0"/>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K:\Sentinel\requests\st\cder_str_wp042-045\report\Posting\Sentinel_Brief_Report_cder_str_wp042_nsdp_v01_JB.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guire, Lauren" refreshedDate="42522.448242708335" createdVersion="5" refreshedVersion="5" minRefreshableVersion="3" recordCount="960" xr:uid="{00000000-000A-0000-FFFF-FFFF00000000}">
  <cacheSource type="worksheet">
    <worksheetSource ref="B1:O961" sheet="Data" r:id="rId2"/>
  </cacheSource>
  <cacheFields count="21">
    <cacheField name="DataMartID" numFmtId="0">
      <sharedItems/>
    </cacheField>
    <cacheField name="Period" numFmtId="0">
      <sharedItems containsSemiMixedTypes="0" containsString="0" containsNumber="1" containsInteger="1" minValue="2008" maxValue="2015" count="8">
        <n v="2008"/>
        <n v="2009"/>
        <n v="2010"/>
        <n v="2011"/>
        <n v="2012"/>
        <n v="2013"/>
        <n v="2014"/>
        <n v="2015"/>
      </sharedItems>
    </cacheField>
    <cacheField name="Sex" numFmtId="0">
      <sharedItems count="2">
        <s v="F"/>
        <s v="M"/>
      </sharedItems>
    </cacheField>
    <cacheField name="Age Group" numFmtId="0">
      <sharedItems count="4">
        <s v="0-21"/>
        <s v="22-44"/>
        <s v="45-64"/>
        <s v="65+"/>
      </sharedItems>
    </cacheField>
    <cacheField name="Generic Name" numFmtId="0">
      <sharedItems count="1">
        <s v="BORTEZOMIB"/>
      </sharedItems>
    </cacheField>
    <cacheField name="Dispensings" numFmtId="0">
      <sharedItems containsSemiMixedTypes="0" containsString="0" containsNumber="1" containsInteger="1" minValue="0" maxValue="622"/>
    </cacheField>
    <cacheField name="Users" numFmtId="0">
      <sharedItems containsSemiMixedTypes="0" containsString="0" containsNumber="1" containsInteger="1" minValue="0" maxValue="34"/>
    </cacheField>
    <cacheField name="Days Supply" numFmtId="0">
      <sharedItems containsSemiMixedTypes="0" containsString="0" containsNumber="1" containsInteger="1" minValue="0" maxValue="3685"/>
    </cacheField>
    <cacheField name="Total Enrollment in Strata(Members)" numFmtId="0">
      <sharedItems containsSemiMixedTypes="0" containsString="0" containsNumber="1" containsInteger="1" minValue="0" maxValue="3461615"/>
    </cacheField>
    <cacheField name="Days Covered" numFmtId="0">
      <sharedItems containsSemiMixedTypes="0" containsString="0" containsNumber="1" containsInteger="1" minValue="0" maxValue="1042620967"/>
    </cacheField>
    <cacheField name="Prevalence Rate (Users per 1000 enrollees)" numFmtId="0">
      <sharedItems containsSemiMixedTypes="0" containsString="0" containsNumber="1" minValue="0" maxValue="0.2"/>
    </cacheField>
    <cacheField name="Dispensing Rate (Dispensings per 1000 enrollees)" numFmtId="0">
      <sharedItems containsSemiMixedTypes="0" containsString="0" containsNumber="1" minValue="0" maxValue="2.9"/>
    </cacheField>
    <cacheField name="Days Per Dispensing" numFmtId="0">
      <sharedItems containsSemiMixedTypes="0" containsString="0" containsNumber="1" minValue="0" maxValue="84"/>
    </cacheField>
    <cacheField name="Days Per user" numFmtId="0">
      <sharedItems containsSemiMixedTypes="0" containsString="0" containsNumber="1" minValue="0" maxValue="343"/>
    </cacheField>
    <cacheField name="Prevalence Rate" numFmtId="0" formula="Users/'Total Enrollment in Strata(Members)'*100000" databaseField="0"/>
    <cacheField name="Prevalence Rate (Users per 100,000 Enrollees)" numFmtId="0" formula="Users/'Total Enrollment in Strata(Members)'*100000" databaseField="0"/>
    <cacheField name="Days Supplied per User (New)" numFmtId="0" formula="'Days Supply'/Users" databaseField="0"/>
    <cacheField name="Dispensings per User (newer)" numFmtId="0" formula="Dispensings/Users" databaseField="0"/>
    <cacheField name="Days Supplied per Dispensing" numFmtId="0" formula="'Days Supply'/Dispensings" databaseField="0"/>
    <cacheField name="Days Supplied per User" numFmtId="0" formula="'Days Supply'/Users" databaseField="0"/>
    <cacheField name="Prevalence Rate (User per 10,000 Enrollees)" numFmtId="0" formula="Users/'Total Enrollment in Strata(Members)'*10000"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60">
  <r>
    <s v="bdf60d09-0baf-47ea-956a-a61200df8dfd"/>
    <x v="0"/>
    <x v="0"/>
    <x v="0"/>
    <x v="0"/>
    <n v="0"/>
    <n v="0"/>
    <n v="0"/>
    <n v="502417"/>
    <n v="160572634"/>
    <n v="0"/>
    <n v="0"/>
    <n v="0"/>
    <n v="0"/>
  </r>
  <r>
    <s v="bdf60d09-0baf-47ea-956a-a61200df8dfd"/>
    <x v="0"/>
    <x v="0"/>
    <x v="1"/>
    <x v="0"/>
    <n v="0"/>
    <n v="0"/>
    <n v="0"/>
    <n v="565017"/>
    <n v="178786826"/>
    <n v="0"/>
    <n v="0"/>
    <n v="0"/>
    <n v="0"/>
  </r>
  <r>
    <s v="bdf60d09-0baf-47ea-956a-a61200df8dfd"/>
    <x v="0"/>
    <x v="0"/>
    <x v="2"/>
    <x v="0"/>
    <n v="0"/>
    <n v="0"/>
    <n v="0"/>
    <n v="483460"/>
    <n v="165888616"/>
    <n v="0"/>
    <n v="0"/>
    <n v="0"/>
    <n v="0"/>
  </r>
  <r>
    <s v="bdf60d09-0baf-47ea-956a-a61200df8dfd"/>
    <x v="0"/>
    <x v="0"/>
    <x v="3"/>
    <x v="0"/>
    <n v="0"/>
    <n v="0"/>
    <n v="0"/>
    <n v="222822"/>
    <n v="78788025"/>
    <n v="0"/>
    <n v="0"/>
    <n v="0"/>
    <n v="0"/>
  </r>
  <r>
    <s v="bdf60d09-0baf-47ea-956a-a61200df8dfd"/>
    <x v="0"/>
    <x v="1"/>
    <x v="0"/>
    <x v="0"/>
    <n v="0"/>
    <n v="0"/>
    <n v="0"/>
    <n v="521103"/>
    <n v="166231131"/>
    <n v="0"/>
    <n v="0"/>
    <n v="0"/>
    <n v="0"/>
  </r>
  <r>
    <s v="bdf60d09-0baf-47ea-956a-a61200df8dfd"/>
    <x v="0"/>
    <x v="1"/>
    <x v="1"/>
    <x v="0"/>
    <n v="0"/>
    <n v="0"/>
    <n v="0"/>
    <n v="541189"/>
    <n v="167961741"/>
    <n v="0"/>
    <n v="0"/>
    <n v="0"/>
    <n v="0"/>
  </r>
  <r>
    <s v="bdf60d09-0baf-47ea-956a-a61200df8dfd"/>
    <x v="0"/>
    <x v="1"/>
    <x v="2"/>
    <x v="0"/>
    <n v="0"/>
    <n v="0"/>
    <n v="0"/>
    <n v="445290"/>
    <n v="151304764"/>
    <n v="0"/>
    <n v="0"/>
    <n v="0"/>
    <n v="0"/>
  </r>
  <r>
    <s v="bdf60d09-0baf-47ea-956a-a61200df8dfd"/>
    <x v="0"/>
    <x v="1"/>
    <x v="3"/>
    <x v="0"/>
    <n v="0"/>
    <n v="0"/>
    <n v="0"/>
    <n v="174950"/>
    <n v="61634787"/>
    <n v="0"/>
    <n v="0"/>
    <n v="0"/>
    <n v="0"/>
  </r>
  <r>
    <s v="bdf60d09-0baf-47ea-956a-a61200df8dfd"/>
    <x v="1"/>
    <x v="0"/>
    <x v="0"/>
    <x v="0"/>
    <n v="0"/>
    <n v="0"/>
    <n v="0"/>
    <n v="496461"/>
    <n v="159001654"/>
    <n v="0"/>
    <n v="0"/>
    <n v="0"/>
    <n v="0"/>
  </r>
  <r>
    <s v="bdf60d09-0baf-47ea-956a-a61200df8dfd"/>
    <x v="1"/>
    <x v="0"/>
    <x v="1"/>
    <x v="0"/>
    <n v="0"/>
    <n v="0"/>
    <n v="0"/>
    <n v="547650"/>
    <n v="174486975"/>
    <n v="0"/>
    <n v="0"/>
    <n v="0"/>
    <n v="0"/>
  </r>
  <r>
    <s v="bdf60d09-0baf-47ea-956a-a61200df8dfd"/>
    <x v="1"/>
    <x v="0"/>
    <x v="2"/>
    <x v="0"/>
    <n v="0"/>
    <n v="0"/>
    <n v="0"/>
    <n v="486319"/>
    <n v="166447213"/>
    <n v="0"/>
    <n v="0"/>
    <n v="0"/>
    <n v="0"/>
  </r>
  <r>
    <s v="bdf60d09-0baf-47ea-956a-a61200df8dfd"/>
    <x v="1"/>
    <x v="0"/>
    <x v="3"/>
    <x v="0"/>
    <n v="0"/>
    <n v="0"/>
    <n v="0"/>
    <n v="229075"/>
    <n v="80971722"/>
    <n v="0"/>
    <n v="0"/>
    <n v="0"/>
    <n v="0"/>
  </r>
  <r>
    <s v="bdf60d09-0baf-47ea-956a-a61200df8dfd"/>
    <x v="1"/>
    <x v="1"/>
    <x v="0"/>
    <x v="0"/>
    <n v="0"/>
    <n v="0"/>
    <n v="0"/>
    <n v="513206"/>
    <n v="164235402"/>
    <n v="0"/>
    <n v="0"/>
    <n v="0"/>
    <n v="0"/>
  </r>
  <r>
    <s v="bdf60d09-0baf-47ea-956a-a61200df8dfd"/>
    <x v="1"/>
    <x v="1"/>
    <x v="1"/>
    <x v="0"/>
    <n v="0"/>
    <n v="0"/>
    <n v="0"/>
    <n v="511452"/>
    <n v="159785006"/>
    <n v="0"/>
    <n v="0"/>
    <n v="0"/>
    <n v="0"/>
  </r>
  <r>
    <s v="bdf60d09-0baf-47ea-956a-a61200df8dfd"/>
    <x v="1"/>
    <x v="1"/>
    <x v="2"/>
    <x v="0"/>
    <n v="0"/>
    <n v="0"/>
    <n v="0"/>
    <n v="444733"/>
    <n v="150436053"/>
    <n v="0"/>
    <n v="0"/>
    <n v="0"/>
    <n v="0"/>
  </r>
  <r>
    <s v="bdf60d09-0baf-47ea-956a-a61200df8dfd"/>
    <x v="1"/>
    <x v="1"/>
    <x v="3"/>
    <x v="0"/>
    <n v="0"/>
    <n v="0"/>
    <n v="0"/>
    <n v="180240"/>
    <n v="63428259"/>
    <n v="0"/>
    <n v="0"/>
    <n v="0"/>
    <n v="0"/>
  </r>
  <r>
    <s v="bdf60d09-0baf-47ea-956a-a61200df8dfd"/>
    <x v="2"/>
    <x v="0"/>
    <x v="0"/>
    <x v="0"/>
    <n v="0"/>
    <n v="0"/>
    <n v="0"/>
    <n v="498488"/>
    <n v="159613717"/>
    <n v="0"/>
    <n v="0"/>
    <n v="0"/>
    <n v="0"/>
  </r>
  <r>
    <s v="bdf60d09-0baf-47ea-956a-a61200df8dfd"/>
    <x v="2"/>
    <x v="0"/>
    <x v="1"/>
    <x v="0"/>
    <n v="0"/>
    <n v="0"/>
    <n v="0"/>
    <n v="545606"/>
    <n v="173300046"/>
    <n v="0"/>
    <n v="0"/>
    <n v="0"/>
    <n v="0"/>
  </r>
  <r>
    <s v="bdf60d09-0baf-47ea-956a-a61200df8dfd"/>
    <x v="2"/>
    <x v="0"/>
    <x v="2"/>
    <x v="0"/>
    <n v="0"/>
    <n v="0"/>
    <n v="0"/>
    <n v="492313"/>
    <n v="168486216"/>
    <n v="0"/>
    <n v="0"/>
    <n v="0"/>
    <n v="0"/>
  </r>
  <r>
    <s v="bdf60d09-0baf-47ea-956a-a61200df8dfd"/>
    <x v="2"/>
    <x v="0"/>
    <x v="3"/>
    <x v="0"/>
    <n v="0"/>
    <n v="0"/>
    <n v="0"/>
    <n v="237239"/>
    <n v="83860905"/>
    <n v="0"/>
    <n v="0"/>
    <n v="0"/>
    <n v="0"/>
  </r>
  <r>
    <s v="bdf60d09-0baf-47ea-956a-a61200df8dfd"/>
    <x v="2"/>
    <x v="1"/>
    <x v="0"/>
    <x v="0"/>
    <n v="0"/>
    <n v="0"/>
    <n v="0"/>
    <n v="515172"/>
    <n v="164892145"/>
    <n v="0"/>
    <n v="0"/>
    <n v="0"/>
    <n v="0"/>
  </r>
  <r>
    <s v="bdf60d09-0baf-47ea-956a-a61200df8dfd"/>
    <x v="2"/>
    <x v="1"/>
    <x v="1"/>
    <x v="0"/>
    <n v="0"/>
    <n v="0"/>
    <n v="0"/>
    <n v="501340"/>
    <n v="156639063"/>
    <n v="0"/>
    <n v="0"/>
    <n v="0"/>
    <n v="0"/>
  </r>
  <r>
    <s v="bdf60d09-0baf-47ea-956a-a61200df8dfd"/>
    <x v="2"/>
    <x v="1"/>
    <x v="2"/>
    <x v="0"/>
    <n v="0"/>
    <n v="0"/>
    <n v="0"/>
    <n v="448281"/>
    <n v="151917781"/>
    <n v="0"/>
    <n v="0"/>
    <n v="0"/>
    <n v="0"/>
  </r>
  <r>
    <s v="bdf60d09-0baf-47ea-956a-a61200df8dfd"/>
    <x v="2"/>
    <x v="1"/>
    <x v="3"/>
    <x v="0"/>
    <n v="0"/>
    <n v="0"/>
    <n v="0"/>
    <n v="187117"/>
    <n v="65925031"/>
    <n v="0"/>
    <n v="0"/>
    <n v="0"/>
    <n v="0"/>
  </r>
  <r>
    <s v="bdf60d09-0baf-47ea-956a-a61200df8dfd"/>
    <x v="3"/>
    <x v="0"/>
    <x v="0"/>
    <x v="0"/>
    <n v="0"/>
    <n v="0"/>
    <n v="0"/>
    <n v="503892"/>
    <n v="164145986"/>
    <n v="0"/>
    <n v="0"/>
    <n v="0"/>
    <n v="0"/>
  </r>
  <r>
    <s v="bdf60d09-0baf-47ea-956a-a61200df8dfd"/>
    <x v="3"/>
    <x v="0"/>
    <x v="1"/>
    <x v="0"/>
    <n v="0"/>
    <n v="0"/>
    <n v="0"/>
    <n v="559515"/>
    <n v="179275980"/>
    <n v="0"/>
    <n v="0"/>
    <n v="0"/>
    <n v="0"/>
  </r>
  <r>
    <s v="bdf60d09-0baf-47ea-956a-a61200df8dfd"/>
    <x v="3"/>
    <x v="0"/>
    <x v="2"/>
    <x v="0"/>
    <n v="0"/>
    <n v="0"/>
    <n v="0"/>
    <n v="498774"/>
    <n v="171015672"/>
    <n v="0"/>
    <n v="0"/>
    <n v="0"/>
    <n v="0"/>
  </r>
  <r>
    <s v="bdf60d09-0baf-47ea-956a-a61200df8dfd"/>
    <x v="3"/>
    <x v="0"/>
    <x v="3"/>
    <x v="0"/>
    <n v="0"/>
    <n v="0"/>
    <n v="0"/>
    <n v="245066"/>
    <n v="86692420"/>
    <n v="0"/>
    <n v="0"/>
    <n v="0"/>
    <n v="0"/>
  </r>
  <r>
    <s v="bdf60d09-0baf-47ea-956a-a61200df8dfd"/>
    <x v="3"/>
    <x v="1"/>
    <x v="0"/>
    <x v="0"/>
    <n v="0"/>
    <n v="0"/>
    <n v="0"/>
    <n v="522835"/>
    <n v="170236744"/>
    <n v="0"/>
    <n v="0"/>
    <n v="0"/>
    <n v="0"/>
  </r>
  <r>
    <s v="bdf60d09-0baf-47ea-956a-a61200df8dfd"/>
    <x v="3"/>
    <x v="1"/>
    <x v="1"/>
    <x v="0"/>
    <n v="0"/>
    <n v="0"/>
    <n v="0"/>
    <n v="514845"/>
    <n v="162561139"/>
    <n v="0"/>
    <n v="0"/>
    <n v="0"/>
    <n v="0"/>
  </r>
  <r>
    <s v="bdf60d09-0baf-47ea-956a-a61200df8dfd"/>
    <x v="3"/>
    <x v="1"/>
    <x v="2"/>
    <x v="0"/>
    <n v="0"/>
    <n v="0"/>
    <n v="0"/>
    <n v="453789"/>
    <n v="154232869"/>
    <n v="0"/>
    <n v="0"/>
    <n v="0"/>
    <n v="0"/>
  </r>
  <r>
    <s v="bdf60d09-0baf-47ea-956a-a61200df8dfd"/>
    <x v="3"/>
    <x v="1"/>
    <x v="3"/>
    <x v="0"/>
    <n v="0"/>
    <n v="0"/>
    <n v="0"/>
    <n v="193543"/>
    <n v="68224015"/>
    <n v="0"/>
    <n v="0"/>
    <n v="0"/>
    <n v="0"/>
  </r>
  <r>
    <s v="bdf60d09-0baf-47ea-956a-a61200df8dfd"/>
    <x v="4"/>
    <x v="0"/>
    <x v="0"/>
    <x v="0"/>
    <n v="0"/>
    <n v="0"/>
    <n v="0"/>
    <n v="506440"/>
    <n v="165892348"/>
    <n v="0"/>
    <n v="0"/>
    <n v="0"/>
    <n v="0"/>
  </r>
  <r>
    <s v="bdf60d09-0baf-47ea-956a-a61200df8dfd"/>
    <x v="4"/>
    <x v="0"/>
    <x v="1"/>
    <x v="0"/>
    <n v="0"/>
    <n v="0"/>
    <n v="0"/>
    <n v="569578"/>
    <n v="183353003"/>
    <n v="0"/>
    <n v="0"/>
    <n v="0"/>
    <n v="0"/>
  </r>
  <r>
    <s v="bdf60d09-0baf-47ea-956a-a61200df8dfd"/>
    <x v="4"/>
    <x v="0"/>
    <x v="2"/>
    <x v="0"/>
    <n v="0"/>
    <n v="0"/>
    <n v="0"/>
    <n v="499458"/>
    <n v="171946150"/>
    <n v="0"/>
    <n v="0"/>
    <n v="0"/>
    <n v="0"/>
  </r>
  <r>
    <s v="bdf60d09-0baf-47ea-956a-a61200df8dfd"/>
    <x v="4"/>
    <x v="0"/>
    <x v="3"/>
    <x v="0"/>
    <n v="0"/>
    <n v="0"/>
    <n v="0"/>
    <n v="260074"/>
    <n v="91973075"/>
    <n v="0"/>
    <n v="0"/>
    <n v="0"/>
    <n v="0"/>
  </r>
  <r>
    <s v="bdf60d09-0baf-47ea-956a-a61200df8dfd"/>
    <x v="4"/>
    <x v="1"/>
    <x v="0"/>
    <x v="0"/>
    <n v="0"/>
    <n v="0"/>
    <n v="0"/>
    <n v="525099"/>
    <n v="172093411"/>
    <n v="0"/>
    <n v="0"/>
    <n v="0"/>
    <n v="0"/>
  </r>
  <r>
    <s v="bdf60d09-0baf-47ea-956a-a61200df8dfd"/>
    <x v="4"/>
    <x v="1"/>
    <x v="1"/>
    <x v="0"/>
    <n v="0"/>
    <n v="0"/>
    <n v="0"/>
    <n v="526535"/>
    <n v="167109253"/>
    <n v="0"/>
    <n v="0"/>
    <n v="0"/>
    <n v="0"/>
  </r>
  <r>
    <s v="bdf60d09-0baf-47ea-956a-a61200df8dfd"/>
    <x v="4"/>
    <x v="1"/>
    <x v="2"/>
    <x v="0"/>
    <n v="0"/>
    <n v="0"/>
    <n v="0"/>
    <n v="455749"/>
    <n v="155645746"/>
    <n v="0"/>
    <n v="0"/>
    <n v="0"/>
    <n v="0"/>
  </r>
  <r>
    <s v="bdf60d09-0baf-47ea-956a-a61200df8dfd"/>
    <x v="4"/>
    <x v="1"/>
    <x v="3"/>
    <x v="0"/>
    <n v="0"/>
    <n v="0"/>
    <n v="0"/>
    <n v="205680"/>
    <n v="72430820"/>
    <n v="0"/>
    <n v="0"/>
    <n v="0"/>
    <n v="0"/>
  </r>
  <r>
    <s v="bdf60d09-0baf-47ea-956a-a61200df8dfd"/>
    <x v="5"/>
    <x v="0"/>
    <x v="0"/>
    <x v="0"/>
    <n v="0"/>
    <n v="0"/>
    <n v="0"/>
    <n v="501561"/>
    <n v="164167193"/>
    <n v="0"/>
    <n v="0"/>
    <n v="0"/>
    <n v="0"/>
  </r>
  <r>
    <s v="bdf60d09-0baf-47ea-956a-a61200df8dfd"/>
    <x v="5"/>
    <x v="0"/>
    <x v="1"/>
    <x v="0"/>
    <n v="0"/>
    <n v="0"/>
    <n v="0"/>
    <n v="582037"/>
    <n v="185580228"/>
    <n v="0"/>
    <n v="0"/>
    <n v="0"/>
    <n v="0"/>
  </r>
  <r>
    <s v="bdf60d09-0baf-47ea-956a-a61200df8dfd"/>
    <x v="5"/>
    <x v="0"/>
    <x v="2"/>
    <x v="0"/>
    <n v="0"/>
    <n v="0"/>
    <n v="0"/>
    <n v="497863"/>
    <n v="170582831"/>
    <n v="0"/>
    <n v="0"/>
    <n v="0"/>
    <n v="0"/>
  </r>
  <r>
    <s v="bdf60d09-0baf-47ea-956a-a61200df8dfd"/>
    <x v="5"/>
    <x v="0"/>
    <x v="3"/>
    <x v="0"/>
    <n v="0"/>
    <n v="0"/>
    <n v="0"/>
    <n v="275925"/>
    <n v="97161444"/>
    <n v="0"/>
    <n v="0"/>
    <n v="0"/>
    <n v="0"/>
  </r>
  <r>
    <s v="bdf60d09-0baf-47ea-956a-a61200df8dfd"/>
    <x v="5"/>
    <x v="1"/>
    <x v="0"/>
    <x v="0"/>
    <n v="0"/>
    <n v="0"/>
    <n v="0"/>
    <n v="520951"/>
    <n v="170467841"/>
    <n v="0"/>
    <n v="0"/>
    <n v="0"/>
    <n v="0"/>
  </r>
  <r>
    <s v="bdf60d09-0baf-47ea-956a-a61200df8dfd"/>
    <x v="5"/>
    <x v="1"/>
    <x v="1"/>
    <x v="0"/>
    <n v="0"/>
    <n v="0"/>
    <n v="0"/>
    <n v="542010"/>
    <n v="170238337"/>
    <n v="0"/>
    <n v="0"/>
    <n v="0"/>
    <n v="0"/>
  </r>
  <r>
    <s v="bdf60d09-0baf-47ea-956a-a61200df8dfd"/>
    <x v="5"/>
    <x v="1"/>
    <x v="2"/>
    <x v="0"/>
    <n v="0"/>
    <n v="0"/>
    <n v="0"/>
    <n v="456837"/>
    <n v="155454795"/>
    <n v="0"/>
    <n v="0"/>
    <n v="0"/>
    <n v="0"/>
  </r>
  <r>
    <s v="bdf60d09-0baf-47ea-956a-a61200df8dfd"/>
    <x v="5"/>
    <x v="1"/>
    <x v="3"/>
    <x v="0"/>
    <n v="0"/>
    <n v="0"/>
    <n v="0"/>
    <n v="218092"/>
    <n v="76529317"/>
    <n v="0"/>
    <n v="0"/>
    <n v="0"/>
    <n v="0"/>
  </r>
  <r>
    <s v="bdf60d09-0baf-47ea-956a-a61200df8dfd"/>
    <x v="6"/>
    <x v="0"/>
    <x v="0"/>
    <x v="0"/>
    <n v="0"/>
    <n v="0"/>
    <n v="0"/>
    <n v="507713"/>
    <n v="166128015"/>
    <n v="0"/>
    <n v="0"/>
    <n v="0"/>
    <n v="0"/>
  </r>
  <r>
    <s v="bdf60d09-0baf-47ea-956a-a61200df8dfd"/>
    <x v="6"/>
    <x v="0"/>
    <x v="1"/>
    <x v="0"/>
    <n v="0"/>
    <n v="0"/>
    <n v="0"/>
    <n v="625657"/>
    <n v="197771621"/>
    <n v="0"/>
    <n v="0"/>
    <n v="0"/>
    <n v="0"/>
  </r>
  <r>
    <s v="bdf60d09-0baf-47ea-956a-a61200df8dfd"/>
    <x v="6"/>
    <x v="0"/>
    <x v="2"/>
    <x v="0"/>
    <n v="0"/>
    <n v="0"/>
    <n v="0"/>
    <n v="523146"/>
    <n v="177752557"/>
    <n v="0"/>
    <n v="0"/>
    <n v="0"/>
    <n v="0"/>
  </r>
  <r>
    <s v="bdf60d09-0baf-47ea-956a-a61200df8dfd"/>
    <x v="6"/>
    <x v="0"/>
    <x v="3"/>
    <x v="0"/>
    <n v="0"/>
    <n v="0"/>
    <n v="0"/>
    <n v="291293"/>
    <n v="101586383"/>
    <n v="0"/>
    <n v="0"/>
    <n v="0"/>
    <n v="0"/>
  </r>
  <r>
    <s v="bdf60d09-0baf-47ea-956a-a61200df8dfd"/>
    <x v="6"/>
    <x v="1"/>
    <x v="0"/>
    <x v="0"/>
    <n v="0"/>
    <n v="0"/>
    <n v="0"/>
    <n v="528522"/>
    <n v="172749980"/>
    <n v="0"/>
    <n v="0"/>
    <n v="0"/>
    <n v="0"/>
  </r>
  <r>
    <s v="bdf60d09-0baf-47ea-956a-a61200df8dfd"/>
    <x v="6"/>
    <x v="1"/>
    <x v="1"/>
    <x v="0"/>
    <n v="0"/>
    <n v="0"/>
    <n v="0"/>
    <n v="593628"/>
    <n v="183984326"/>
    <n v="0"/>
    <n v="0"/>
    <n v="0"/>
    <n v="0"/>
  </r>
  <r>
    <s v="bdf60d09-0baf-47ea-956a-a61200df8dfd"/>
    <x v="6"/>
    <x v="1"/>
    <x v="2"/>
    <x v="0"/>
    <n v="0"/>
    <n v="0"/>
    <n v="0"/>
    <n v="484400"/>
    <n v="163305130"/>
    <n v="0"/>
    <n v="0"/>
    <n v="0"/>
    <n v="0"/>
  </r>
  <r>
    <s v="bdf60d09-0baf-47ea-956a-a61200df8dfd"/>
    <x v="6"/>
    <x v="1"/>
    <x v="3"/>
    <x v="0"/>
    <n v="0"/>
    <n v="0"/>
    <n v="0"/>
    <n v="230057"/>
    <n v="80086763"/>
    <n v="0"/>
    <n v="0"/>
    <n v="0"/>
    <n v="0"/>
  </r>
  <r>
    <s v="bdf60d09-0baf-47ea-956a-a61200df8dfd"/>
    <x v="7"/>
    <x v="0"/>
    <x v="0"/>
    <x v="0"/>
    <n v="0"/>
    <n v="0"/>
    <n v="0"/>
    <n v="525543"/>
    <n v="172834934"/>
    <n v="0"/>
    <n v="0"/>
    <n v="0"/>
    <n v="0"/>
  </r>
  <r>
    <s v="bdf60d09-0baf-47ea-956a-a61200df8dfd"/>
    <x v="7"/>
    <x v="0"/>
    <x v="1"/>
    <x v="0"/>
    <n v="0"/>
    <n v="0"/>
    <n v="0"/>
    <n v="675202"/>
    <n v="213505604"/>
    <n v="0"/>
    <n v="0"/>
    <n v="0"/>
    <n v="0"/>
  </r>
  <r>
    <s v="bdf60d09-0baf-47ea-956a-a61200df8dfd"/>
    <x v="7"/>
    <x v="0"/>
    <x v="2"/>
    <x v="0"/>
    <n v="0"/>
    <n v="0"/>
    <n v="0"/>
    <n v="548231"/>
    <n v="186900449"/>
    <n v="0"/>
    <n v="0"/>
    <n v="0"/>
    <n v="0"/>
  </r>
  <r>
    <s v="bdf60d09-0baf-47ea-956a-a61200df8dfd"/>
    <x v="7"/>
    <x v="0"/>
    <x v="3"/>
    <x v="0"/>
    <n v="0"/>
    <n v="0"/>
    <n v="0"/>
    <n v="307169"/>
    <n v="108164858"/>
    <n v="0"/>
    <n v="0"/>
    <n v="0"/>
    <n v="0"/>
  </r>
  <r>
    <s v="bdf60d09-0baf-47ea-956a-a61200df8dfd"/>
    <x v="7"/>
    <x v="1"/>
    <x v="0"/>
    <x v="0"/>
    <n v="0"/>
    <n v="0"/>
    <n v="0"/>
    <n v="547496"/>
    <n v="179687657"/>
    <n v="0"/>
    <n v="0"/>
    <n v="0"/>
    <n v="0"/>
  </r>
  <r>
    <s v="bdf60d09-0baf-47ea-956a-a61200df8dfd"/>
    <x v="7"/>
    <x v="1"/>
    <x v="1"/>
    <x v="0"/>
    <n v="0"/>
    <n v="0"/>
    <n v="0"/>
    <n v="651776"/>
    <n v="201636325"/>
    <n v="0"/>
    <n v="0"/>
    <n v="0"/>
    <n v="0"/>
  </r>
  <r>
    <s v="bdf60d09-0baf-47ea-956a-a61200df8dfd"/>
    <x v="7"/>
    <x v="1"/>
    <x v="2"/>
    <x v="0"/>
    <n v="0"/>
    <n v="0"/>
    <n v="0"/>
    <n v="512154"/>
    <n v="172997832"/>
    <n v="0"/>
    <n v="0"/>
    <n v="0"/>
    <n v="0"/>
  </r>
  <r>
    <s v="bdf60d09-0baf-47ea-956a-a61200df8dfd"/>
    <x v="7"/>
    <x v="1"/>
    <x v="3"/>
    <x v="0"/>
    <n v="0"/>
    <n v="0"/>
    <n v="0"/>
    <n v="243544"/>
    <n v="85459327"/>
    <n v="0"/>
    <n v="0"/>
    <n v="0"/>
    <n v="0"/>
  </r>
  <r>
    <s v="c679ab40-d1af-4967-bd14-a61200df8dfd"/>
    <x v="0"/>
    <x v="0"/>
    <x v="0"/>
    <x v="0"/>
    <n v="0"/>
    <n v="0"/>
    <n v="0"/>
    <n v="26901"/>
    <n v="7703979"/>
    <n v="0"/>
    <n v="0"/>
    <n v="0"/>
    <n v="0"/>
  </r>
  <r>
    <s v="c679ab40-d1af-4967-bd14-a61200df8dfd"/>
    <x v="0"/>
    <x v="0"/>
    <x v="1"/>
    <x v="0"/>
    <n v="0"/>
    <n v="0"/>
    <n v="0"/>
    <n v="33050"/>
    <n v="9017223"/>
    <n v="0"/>
    <n v="0"/>
    <n v="0"/>
    <n v="0"/>
  </r>
  <r>
    <s v="c679ab40-d1af-4967-bd14-a61200df8dfd"/>
    <x v="0"/>
    <x v="0"/>
    <x v="2"/>
    <x v="0"/>
    <n v="0"/>
    <n v="0"/>
    <n v="0"/>
    <n v="32275"/>
    <n v="9421658"/>
    <n v="0"/>
    <n v="0"/>
    <n v="0"/>
    <n v="0"/>
  </r>
  <r>
    <s v="c679ab40-d1af-4967-bd14-a61200df8dfd"/>
    <x v="0"/>
    <x v="0"/>
    <x v="3"/>
    <x v="0"/>
    <n v="0"/>
    <n v="0"/>
    <n v="0"/>
    <n v="21766"/>
    <n v="6349136"/>
    <n v="0"/>
    <n v="0"/>
    <n v="0"/>
    <n v="0"/>
  </r>
  <r>
    <s v="c679ab40-d1af-4967-bd14-a61200df8dfd"/>
    <x v="0"/>
    <x v="1"/>
    <x v="0"/>
    <x v="0"/>
    <n v="0"/>
    <n v="0"/>
    <n v="0"/>
    <n v="27723"/>
    <n v="7911243"/>
    <n v="0"/>
    <n v="0"/>
    <n v="0"/>
    <n v="0"/>
  </r>
  <r>
    <s v="c679ab40-d1af-4967-bd14-a61200df8dfd"/>
    <x v="0"/>
    <x v="1"/>
    <x v="1"/>
    <x v="0"/>
    <n v="0"/>
    <n v="0"/>
    <n v="0"/>
    <n v="30947"/>
    <n v="8298395"/>
    <n v="0"/>
    <n v="0"/>
    <n v="0"/>
    <n v="0"/>
  </r>
  <r>
    <s v="c679ab40-d1af-4967-bd14-a61200df8dfd"/>
    <x v="0"/>
    <x v="1"/>
    <x v="2"/>
    <x v="0"/>
    <n v="0"/>
    <n v="0"/>
    <n v="0"/>
    <n v="31572"/>
    <n v="9159016"/>
    <n v="0"/>
    <n v="0"/>
    <n v="0"/>
    <n v="0"/>
  </r>
  <r>
    <s v="c679ab40-d1af-4967-bd14-a61200df8dfd"/>
    <x v="0"/>
    <x v="1"/>
    <x v="3"/>
    <x v="0"/>
    <n v="0"/>
    <n v="0"/>
    <n v="0"/>
    <n v="16458"/>
    <n v="4686005"/>
    <n v="0"/>
    <n v="0"/>
    <n v="0"/>
    <n v="0"/>
  </r>
  <r>
    <s v="c679ab40-d1af-4967-bd14-a61200df8dfd"/>
    <x v="1"/>
    <x v="0"/>
    <x v="0"/>
    <x v="0"/>
    <n v="0"/>
    <n v="0"/>
    <n v="0"/>
    <n v="27999"/>
    <n v="2505073"/>
    <n v="0"/>
    <n v="0"/>
    <n v="0"/>
    <n v="0"/>
  </r>
  <r>
    <s v="c679ab40-d1af-4967-bd14-a61200df8dfd"/>
    <x v="1"/>
    <x v="0"/>
    <x v="1"/>
    <x v="0"/>
    <n v="0"/>
    <n v="0"/>
    <n v="0"/>
    <n v="36560"/>
    <n v="3483996"/>
    <n v="0"/>
    <n v="0"/>
    <n v="0"/>
    <n v="0"/>
  </r>
  <r>
    <s v="c679ab40-d1af-4967-bd14-a61200df8dfd"/>
    <x v="1"/>
    <x v="0"/>
    <x v="2"/>
    <x v="0"/>
    <n v="0"/>
    <n v="0"/>
    <n v="0"/>
    <n v="37694"/>
    <n v="3785225"/>
    <n v="0"/>
    <n v="0"/>
    <n v="0"/>
    <n v="0"/>
  </r>
  <r>
    <s v="c679ab40-d1af-4967-bd14-a61200df8dfd"/>
    <x v="1"/>
    <x v="0"/>
    <x v="3"/>
    <x v="0"/>
    <n v="0"/>
    <n v="0"/>
    <n v="0"/>
    <n v="22019"/>
    <n v="1510768"/>
    <n v="0"/>
    <n v="0"/>
    <n v="0"/>
    <n v="0"/>
  </r>
  <r>
    <s v="c679ab40-d1af-4967-bd14-a61200df8dfd"/>
    <x v="1"/>
    <x v="1"/>
    <x v="0"/>
    <x v="0"/>
    <n v="0"/>
    <n v="0"/>
    <n v="0"/>
    <n v="28882"/>
    <n v="2621523"/>
    <n v="0"/>
    <n v="0"/>
    <n v="0"/>
    <n v="0"/>
  </r>
  <r>
    <s v="c679ab40-d1af-4967-bd14-a61200df8dfd"/>
    <x v="1"/>
    <x v="1"/>
    <x v="1"/>
    <x v="0"/>
    <n v="0"/>
    <n v="0"/>
    <n v="0"/>
    <n v="34106"/>
    <n v="3456835"/>
    <n v="0"/>
    <n v="0"/>
    <n v="0"/>
    <n v="0"/>
  </r>
  <r>
    <s v="c679ab40-d1af-4967-bd14-a61200df8dfd"/>
    <x v="1"/>
    <x v="1"/>
    <x v="2"/>
    <x v="0"/>
    <n v="0"/>
    <n v="0"/>
    <n v="0"/>
    <n v="36635"/>
    <n v="3733604"/>
    <n v="0"/>
    <n v="0"/>
    <n v="0"/>
    <n v="0"/>
  </r>
  <r>
    <s v="c679ab40-d1af-4967-bd14-a61200df8dfd"/>
    <x v="1"/>
    <x v="1"/>
    <x v="3"/>
    <x v="0"/>
    <n v="0"/>
    <n v="0"/>
    <n v="0"/>
    <n v="16819"/>
    <n v="1279972"/>
    <n v="0"/>
    <n v="0"/>
    <n v="0"/>
    <n v="0"/>
  </r>
  <r>
    <s v="c679ab40-d1af-4967-bd14-a61200df8dfd"/>
    <x v="2"/>
    <x v="0"/>
    <x v="0"/>
    <x v="0"/>
    <n v="0"/>
    <n v="0"/>
    <n v="0"/>
    <n v="4799"/>
    <n v="330040"/>
    <n v="0"/>
    <n v="0"/>
    <n v="0"/>
    <n v="0"/>
  </r>
  <r>
    <s v="c679ab40-d1af-4967-bd14-a61200df8dfd"/>
    <x v="2"/>
    <x v="0"/>
    <x v="1"/>
    <x v="0"/>
    <n v="0"/>
    <n v="0"/>
    <n v="0"/>
    <n v="7290"/>
    <n v="421177"/>
    <n v="0"/>
    <n v="0"/>
    <n v="0"/>
    <n v="0"/>
  </r>
  <r>
    <s v="c679ab40-d1af-4967-bd14-a61200df8dfd"/>
    <x v="2"/>
    <x v="0"/>
    <x v="2"/>
    <x v="0"/>
    <n v="0"/>
    <n v="0"/>
    <n v="0"/>
    <n v="6301"/>
    <n v="363388"/>
    <n v="0"/>
    <n v="0"/>
    <n v="0"/>
    <n v="0"/>
  </r>
  <r>
    <s v="c679ab40-d1af-4967-bd14-a61200df8dfd"/>
    <x v="2"/>
    <x v="0"/>
    <x v="3"/>
    <x v="0"/>
    <n v="0"/>
    <n v="0"/>
    <n v="0"/>
    <n v="2368"/>
    <n v="105605"/>
    <n v="0"/>
    <n v="0"/>
    <n v="0"/>
    <n v="0"/>
  </r>
  <r>
    <s v="c679ab40-d1af-4967-bd14-a61200df8dfd"/>
    <x v="2"/>
    <x v="1"/>
    <x v="0"/>
    <x v="0"/>
    <n v="0"/>
    <n v="0"/>
    <n v="0"/>
    <n v="5153"/>
    <n v="373623"/>
    <n v="0"/>
    <n v="0"/>
    <n v="0"/>
    <n v="0"/>
  </r>
  <r>
    <s v="c679ab40-d1af-4967-bd14-a61200df8dfd"/>
    <x v="2"/>
    <x v="1"/>
    <x v="1"/>
    <x v="0"/>
    <n v="0"/>
    <n v="0"/>
    <n v="0"/>
    <n v="6610"/>
    <n v="464667"/>
    <n v="0"/>
    <n v="0"/>
    <n v="0"/>
    <n v="0"/>
  </r>
  <r>
    <s v="c679ab40-d1af-4967-bd14-a61200df8dfd"/>
    <x v="2"/>
    <x v="1"/>
    <x v="2"/>
    <x v="0"/>
    <n v="0"/>
    <n v="0"/>
    <n v="0"/>
    <n v="6169"/>
    <n v="386721"/>
    <n v="0"/>
    <n v="0"/>
    <n v="0"/>
    <n v="0"/>
  </r>
  <r>
    <s v="c679ab40-d1af-4967-bd14-a61200df8dfd"/>
    <x v="2"/>
    <x v="1"/>
    <x v="3"/>
    <x v="0"/>
    <n v="0"/>
    <n v="0"/>
    <n v="0"/>
    <n v="1994"/>
    <n v="104686"/>
    <n v="0"/>
    <n v="0"/>
    <n v="0"/>
    <n v="0"/>
  </r>
  <r>
    <s v="c679ab40-d1af-4967-bd14-a61200df8dfd"/>
    <x v="3"/>
    <x v="0"/>
    <x v="0"/>
    <x v="0"/>
    <n v="0"/>
    <n v="0"/>
    <n v="0"/>
    <n v="9240"/>
    <n v="1028390"/>
    <n v="0"/>
    <n v="0"/>
    <n v="0"/>
    <n v="0"/>
  </r>
  <r>
    <s v="c679ab40-d1af-4967-bd14-a61200df8dfd"/>
    <x v="3"/>
    <x v="0"/>
    <x v="1"/>
    <x v="0"/>
    <n v="0"/>
    <n v="0"/>
    <n v="0"/>
    <n v="11123"/>
    <n v="1129626"/>
    <n v="0"/>
    <n v="0"/>
    <n v="0"/>
    <n v="0"/>
  </r>
  <r>
    <s v="c679ab40-d1af-4967-bd14-a61200df8dfd"/>
    <x v="3"/>
    <x v="0"/>
    <x v="2"/>
    <x v="0"/>
    <n v="0"/>
    <n v="0"/>
    <n v="0"/>
    <n v="10526"/>
    <n v="1109904"/>
    <n v="0"/>
    <n v="0"/>
    <n v="0"/>
    <n v="0"/>
  </r>
  <r>
    <s v="c679ab40-d1af-4967-bd14-a61200df8dfd"/>
    <x v="3"/>
    <x v="0"/>
    <x v="3"/>
    <x v="0"/>
    <n v="0"/>
    <n v="0"/>
    <n v="0"/>
    <n v="2345"/>
    <n v="286586"/>
    <n v="0"/>
    <n v="0"/>
    <n v="0"/>
    <n v="0"/>
  </r>
  <r>
    <s v="c679ab40-d1af-4967-bd14-a61200df8dfd"/>
    <x v="3"/>
    <x v="1"/>
    <x v="0"/>
    <x v="0"/>
    <n v="0"/>
    <n v="0"/>
    <n v="0"/>
    <n v="10069"/>
    <n v="1110089"/>
    <n v="0"/>
    <n v="0"/>
    <n v="0"/>
    <n v="0"/>
  </r>
  <r>
    <s v="c679ab40-d1af-4967-bd14-a61200df8dfd"/>
    <x v="3"/>
    <x v="1"/>
    <x v="1"/>
    <x v="0"/>
    <n v="0"/>
    <n v="0"/>
    <n v="0"/>
    <n v="10475"/>
    <n v="1044231"/>
    <n v="0"/>
    <n v="0"/>
    <n v="0"/>
    <n v="0"/>
  </r>
  <r>
    <s v="c679ab40-d1af-4967-bd14-a61200df8dfd"/>
    <x v="3"/>
    <x v="1"/>
    <x v="2"/>
    <x v="0"/>
    <n v="0"/>
    <n v="0"/>
    <n v="0"/>
    <n v="10291"/>
    <n v="1081805"/>
    <n v="0"/>
    <n v="0"/>
    <n v="0"/>
    <n v="0"/>
  </r>
  <r>
    <s v="c679ab40-d1af-4967-bd14-a61200df8dfd"/>
    <x v="3"/>
    <x v="1"/>
    <x v="3"/>
    <x v="0"/>
    <n v="0"/>
    <n v="0"/>
    <n v="0"/>
    <n v="2287"/>
    <n v="293513"/>
    <n v="0"/>
    <n v="0"/>
    <n v="0"/>
    <n v="0"/>
  </r>
  <r>
    <s v="c679ab40-d1af-4967-bd14-a61200df8dfd"/>
    <x v="4"/>
    <x v="0"/>
    <x v="0"/>
    <x v="0"/>
    <n v="0"/>
    <n v="0"/>
    <n v="0"/>
    <n v="0"/>
    <n v="0"/>
    <n v="0"/>
    <n v="0"/>
    <n v="0"/>
    <n v="0"/>
  </r>
  <r>
    <s v="c679ab40-d1af-4967-bd14-a61200df8dfd"/>
    <x v="4"/>
    <x v="0"/>
    <x v="1"/>
    <x v="0"/>
    <n v="0"/>
    <n v="0"/>
    <n v="0"/>
    <n v="0"/>
    <n v="0"/>
    <n v="0"/>
    <n v="0"/>
    <n v="0"/>
    <n v="0"/>
  </r>
  <r>
    <s v="c679ab40-d1af-4967-bd14-a61200df8dfd"/>
    <x v="4"/>
    <x v="0"/>
    <x v="2"/>
    <x v="0"/>
    <n v="0"/>
    <n v="0"/>
    <n v="0"/>
    <n v="0"/>
    <n v="0"/>
    <n v="0"/>
    <n v="0"/>
    <n v="0"/>
    <n v="0"/>
  </r>
  <r>
    <s v="c679ab40-d1af-4967-bd14-a61200df8dfd"/>
    <x v="4"/>
    <x v="0"/>
    <x v="3"/>
    <x v="0"/>
    <n v="0"/>
    <n v="0"/>
    <n v="0"/>
    <n v="0"/>
    <n v="0"/>
    <n v="0"/>
    <n v="0"/>
    <n v="0"/>
    <n v="0"/>
  </r>
  <r>
    <s v="c679ab40-d1af-4967-bd14-a61200df8dfd"/>
    <x v="4"/>
    <x v="1"/>
    <x v="0"/>
    <x v="0"/>
    <n v="0"/>
    <n v="0"/>
    <n v="0"/>
    <n v="0"/>
    <n v="0"/>
    <n v="0"/>
    <n v="0"/>
    <n v="0"/>
    <n v="0"/>
  </r>
  <r>
    <s v="c679ab40-d1af-4967-bd14-a61200df8dfd"/>
    <x v="4"/>
    <x v="1"/>
    <x v="1"/>
    <x v="0"/>
    <n v="0"/>
    <n v="0"/>
    <n v="0"/>
    <n v="0"/>
    <n v="0"/>
    <n v="0"/>
    <n v="0"/>
    <n v="0"/>
    <n v="0"/>
  </r>
  <r>
    <s v="c679ab40-d1af-4967-bd14-a61200df8dfd"/>
    <x v="4"/>
    <x v="1"/>
    <x v="2"/>
    <x v="0"/>
    <n v="0"/>
    <n v="0"/>
    <n v="0"/>
    <n v="0"/>
    <n v="0"/>
    <n v="0"/>
    <n v="0"/>
    <n v="0"/>
    <n v="0"/>
  </r>
  <r>
    <s v="c679ab40-d1af-4967-bd14-a61200df8dfd"/>
    <x v="4"/>
    <x v="1"/>
    <x v="3"/>
    <x v="0"/>
    <n v="0"/>
    <n v="0"/>
    <n v="0"/>
    <n v="0"/>
    <n v="0"/>
    <n v="0"/>
    <n v="0"/>
    <n v="0"/>
    <n v="0"/>
  </r>
  <r>
    <s v="c679ab40-d1af-4967-bd14-a61200df8dfd"/>
    <x v="5"/>
    <x v="0"/>
    <x v="0"/>
    <x v="0"/>
    <n v="0"/>
    <n v="0"/>
    <n v="0"/>
    <n v="0"/>
    <n v="0"/>
    <n v="0"/>
    <n v="0"/>
    <n v="0"/>
    <n v="0"/>
  </r>
  <r>
    <s v="c679ab40-d1af-4967-bd14-a61200df8dfd"/>
    <x v="5"/>
    <x v="0"/>
    <x v="1"/>
    <x v="0"/>
    <n v="0"/>
    <n v="0"/>
    <n v="0"/>
    <n v="0"/>
    <n v="0"/>
    <n v="0"/>
    <n v="0"/>
    <n v="0"/>
    <n v="0"/>
  </r>
  <r>
    <s v="c679ab40-d1af-4967-bd14-a61200df8dfd"/>
    <x v="5"/>
    <x v="0"/>
    <x v="2"/>
    <x v="0"/>
    <n v="0"/>
    <n v="0"/>
    <n v="0"/>
    <n v="0"/>
    <n v="0"/>
    <n v="0"/>
    <n v="0"/>
    <n v="0"/>
    <n v="0"/>
  </r>
  <r>
    <s v="c679ab40-d1af-4967-bd14-a61200df8dfd"/>
    <x v="5"/>
    <x v="0"/>
    <x v="3"/>
    <x v="0"/>
    <n v="0"/>
    <n v="0"/>
    <n v="0"/>
    <n v="0"/>
    <n v="0"/>
    <n v="0"/>
    <n v="0"/>
    <n v="0"/>
    <n v="0"/>
  </r>
  <r>
    <s v="c679ab40-d1af-4967-bd14-a61200df8dfd"/>
    <x v="5"/>
    <x v="1"/>
    <x v="0"/>
    <x v="0"/>
    <n v="0"/>
    <n v="0"/>
    <n v="0"/>
    <n v="0"/>
    <n v="0"/>
    <n v="0"/>
    <n v="0"/>
    <n v="0"/>
    <n v="0"/>
  </r>
  <r>
    <s v="c679ab40-d1af-4967-bd14-a61200df8dfd"/>
    <x v="5"/>
    <x v="1"/>
    <x v="1"/>
    <x v="0"/>
    <n v="0"/>
    <n v="0"/>
    <n v="0"/>
    <n v="0"/>
    <n v="0"/>
    <n v="0"/>
    <n v="0"/>
    <n v="0"/>
    <n v="0"/>
  </r>
  <r>
    <s v="c679ab40-d1af-4967-bd14-a61200df8dfd"/>
    <x v="5"/>
    <x v="1"/>
    <x v="2"/>
    <x v="0"/>
    <n v="0"/>
    <n v="0"/>
    <n v="0"/>
    <n v="0"/>
    <n v="0"/>
    <n v="0"/>
    <n v="0"/>
    <n v="0"/>
    <n v="0"/>
  </r>
  <r>
    <s v="c679ab40-d1af-4967-bd14-a61200df8dfd"/>
    <x v="5"/>
    <x v="1"/>
    <x v="3"/>
    <x v="0"/>
    <n v="0"/>
    <n v="0"/>
    <n v="0"/>
    <n v="0"/>
    <n v="0"/>
    <n v="0"/>
    <n v="0"/>
    <n v="0"/>
    <n v="0"/>
  </r>
  <r>
    <s v="c679ab40-d1af-4967-bd14-a61200df8dfd"/>
    <x v="6"/>
    <x v="0"/>
    <x v="0"/>
    <x v="0"/>
    <n v="0"/>
    <n v="0"/>
    <n v="0"/>
    <n v="0"/>
    <n v="0"/>
    <n v="0"/>
    <n v="0"/>
    <n v="0"/>
    <n v="0"/>
  </r>
  <r>
    <s v="c679ab40-d1af-4967-bd14-a61200df8dfd"/>
    <x v="6"/>
    <x v="0"/>
    <x v="1"/>
    <x v="0"/>
    <n v="0"/>
    <n v="0"/>
    <n v="0"/>
    <n v="0"/>
    <n v="0"/>
    <n v="0"/>
    <n v="0"/>
    <n v="0"/>
    <n v="0"/>
  </r>
  <r>
    <s v="c679ab40-d1af-4967-bd14-a61200df8dfd"/>
    <x v="6"/>
    <x v="0"/>
    <x v="2"/>
    <x v="0"/>
    <n v="0"/>
    <n v="0"/>
    <n v="0"/>
    <n v="0"/>
    <n v="0"/>
    <n v="0"/>
    <n v="0"/>
    <n v="0"/>
    <n v="0"/>
  </r>
  <r>
    <s v="c679ab40-d1af-4967-bd14-a61200df8dfd"/>
    <x v="6"/>
    <x v="0"/>
    <x v="3"/>
    <x v="0"/>
    <n v="0"/>
    <n v="0"/>
    <n v="0"/>
    <n v="0"/>
    <n v="0"/>
    <n v="0"/>
    <n v="0"/>
    <n v="0"/>
    <n v="0"/>
  </r>
  <r>
    <s v="c679ab40-d1af-4967-bd14-a61200df8dfd"/>
    <x v="6"/>
    <x v="1"/>
    <x v="0"/>
    <x v="0"/>
    <n v="0"/>
    <n v="0"/>
    <n v="0"/>
    <n v="0"/>
    <n v="0"/>
    <n v="0"/>
    <n v="0"/>
    <n v="0"/>
    <n v="0"/>
  </r>
  <r>
    <s v="c679ab40-d1af-4967-bd14-a61200df8dfd"/>
    <x v="6"/>
    <x v="1"/>
    <x v="1"/>
    <x v="0"/>
    <n v="0"/>
    <n v="0"/>
    <n v="0"/>
    <n v="0"/>
    <n v="0"/>
    <n v="0"/>
    <n v="0"/>
    <n v="0"/>
    <n v="0"/>
  </r>
  <r>
    <s v="c679ab40-d1af-4967-bd14-a61200df8dfd"/>
    <x v="6"/>
    <x v="1"/>
    <x v="2"/>
    <x v="0"/>
    <n v="0"/>
    <n v="0"/>
    <n v="0"/>
    <n v="0"/>
    <n v="0"/>
    <n v="0"/>
    <n v="0"/>
    <n v="0"/>
    <n v="0"/>
  </r>
  <r>
    <s v="c679ab40-d1af-4967-bd14-a61200df8dfd"/>
    <x v="6"/>
    <x v="1"/>
    <x v="3"/>
    <x v="0"/>
    <n v="0"/>
    <n v="0"/>
    <n v="0"/>
    <n v="0"/>
    <n v="0"/>
    <n v="0"/>
    <n v="0"/>
    <n v="0"/>
    <n v="0"/>
  </r>
  <r>
    <s v="c679ab40-d1af-4967-bd14-a61200df8dfd"/>
    <x v="7"/>
    <x v="0"/>
    <x v="0"/>
    <x v="0"/>
    <n v="0"/>
    <n v="0"/>
    <n v="0"/>
    <n v="0"/>
    <n v="0"/>
    <n v="0"/>
    <n v="0"/>
    <n v="0"/>
    <n v="0"/>
  </r>
  <r>
    <s v="c679ab40-d1af-4967-bd14-a61200df8dfd"/>
    <x v="7"/>
    <x v="0"/>
    <x v="1"/>
    <x v="0"/>
    <n v="0"/>
    <n v="0"/>
    <n v="0"/>
    <n v="0"/>
    <n v="0"/>
    <n v="0"/>
    <n v="0"/>
    <n v="0"/>
    <n v="0"/>
  </r>
  <r>
    <s v="c679ab40-d1af-4967-bd14-a61200df8dfd"/>
    <x v="7"/>
    <x v="0"/>
    <x v="2"/>
    <x v="0"/>
    <n v="0"/>
    <n v="0"/>
    <n v="0"/>
    <n v="0"/>
    <n v="0"/>
    <n v="0"/>
    <n v="0"/>
    <n v="0"/>
    <n v="0"/>
  </r>
  <r>
    <s v="c679ab40-d1af-4967-bd14-a61200df8dfd"/>
    <x v="7"/>
    <x v="0"/>
    <x v="3"/>
    <x v="0"/>
    <n v="0"/>
    <n v="0"/>
    <n v="0"/>
    <n v="0"/>
    <n v="0"/>
    <n v="0"/>
    <n v="0"/>
    <n v="0"/>
    <n v="0"/>
  </r>
  <r>
    <s v="c679ab40-d1af-4967-bd14-a61200df8dfd"/>
    <x v="7"/>
    <x v="1"/>
    <x v="0"/>
    <x v="0"/>
    <n v="0"/>
    <n v="0"/>
    <n v="0"/>
    <n v="0"/>
    <n v="0"/>
    <n v="0"/>
    <n v="0"/>
    <n v="0"/>
    <n v="0"/>
  </r>
  <r>
    <s v="c679ab40-d1af-4967-bd14-a61200df8dfd"/>
    <x v="7"/>
    <x v="1"/>
    <x v="1"/>
    <x v="0"/>
    <n v="0"/>
    <n v="0"/>
    <n v="0"/>
    <n v="0"/>
    <n v="0"/>
    <n v="0"/>
    <n v="0"/>
    <n v="0"/>
    <n v="0"/>
  </r>
  <r>
    <s v="c679ab40-d1af-4967-bd14-a61200df8dfd"/>
    <x v="7"/>
    <x v="1"/>
    <x v="2"/>
    <x v="0"/>
    <n v="0"/>
    <n v="0"/>
    <n v="0"/>
    <n v="0"/>
    <n v="0"/>
    <n v="0"/>
    <n v="0"/>
    <n v="0"/>
    <n v="0"/>
  </r>
  <r>
    <s v="c679ab40-d1af-4967-bd14-a61200df8dfd"/>
    <x v="7"/>
    <x v="1"/>
    <x v="3"/>
    <x v="0"/>
    <n v="0"/>
    <n v="0"/>
    <n v="0"/>
    <n v="0"/>
    <n v="0"/>
    <n v="0"/>
    <n v="0"/>
    <n v="0"/>
    <n v="0"/>
  </r>
  <r>
    <s v="1d5937f9-0198-45eb-b50d-a61200df8dfd"/>
    <x v="0"/>
    <x v="0"/>
    <x v="0"/>
    <x v="0"/>
    <n v="0"/>
    <n v="0"/>
    <n v="0"/>
    <n v="1878918"/>
    <n v="522720116"/>
    <n v="0"/>
    <n v="0"/>
    <n v="0"/>
    <n v="0"/>
  </r>
  <r>
    <s v="1d5937f9-0198-45eb-b50d-a61200df8dfd"/>
    <x v="0"/>
    <x v="0"/>
    <x v="1"/>
    <x v="0"/>
    <n v="0"/>
    <n v="0"/>
    <n v="0"/>
    <n v="2467509"/>
    <n v="680275044"/>
    <n v="0"/>
    <n v="0"/>
    <n v="0"/>
    <n v="0"/>
  </r>
  <r>
    <s v="1d5937f9-0198-45eb-b50d-a61200df8dfd"/>
    <x v="0"/>
    <x v="0"/>
    <x v="2"/>
    <x v="0"/>
    <n v="0"/>
    <n v="0"/>
    <n v="0"/>
    <n v="1623473"/>
    <n v="493781915"/>
    <n v="0"/>
    <n v="0"/>
    <n v="0"/>
    <n v="0"/>
  </r>
  <r>
    <s v="1d5937f9-0198-45eb-b50d-a61200df8dfd"/>
    <x v="0"/>
    <x v="0"/>
    <x v="3"/>
    <x v="0"/>
    <n v="0"/>
    <n v="0"/>
    <n v="0"/>
    <n v="302611"/>
    <n v="100583533"/>
    <n v="0"/>
    <n v="0"/>
    <n v="0"/>
    <n v="0"/>
  </r>
  <r>
    <s v="1d5937f9-0198-45eb-b50d-a61200df8dfd"/>
    <x v="0"/>
    <x v="1"/>
    <x v="0"/>
    <x v="0"/>
    <n v="0"/>
    <n v="0"/>
    <n v="0"/>
    <n v="1925466"/>
    <n v="538259356"/>
    <n v="0"/>
    <n v="0"/>
    <n v="0"/>
    <n v="0"/>
  </r>
  <r>
    <s v="1d5937f9-0198-45eb-b50d-a61200df8dfd"/>
    <x v="0"/>
    <x v="1"/>
    <x v="1"/>
    <x v="0"/>
    <n v="1"/>
    <n v="1"/>
    <n v="4"/>
    <n v="2287293"/>
    <n v="626896422"/>
    <n v="0"/>
    <n v="0"/>
    <n v="4"/>
    <n v="4"/>
  </r>
  <r>
    <s v="1d5937f9-0198-45eb-b50d-a61200df8dfd"/>
    <x v="0"/>
    <x v="1"/>
    <x v="2"/>
    <x v="0"/>
    <n v="2"/>
    <n v="1"/>
    <n v="41"/>
    <n v="1513667"/>
    <n v="459477309"/>
    <n v="0"/>
    <n v="0"/>
    <n v="20.5"/>
    <n v="41"/>
  </r>
  <r>
    <s v="1d5937f9-0198-45eb-b50d-a61200df8dfd"/>
    <x v="0"/>
    <x v="1"/>
    <x v="3"/>
    <x v="0"/>
    <n v="0"/>
    <n v="0"/>
    <n v="0"/>
    <n v="270059"/>
    <n v="89228122"/>
    <n v="0"/>
    <n v="0"/>
    <n v="0"/>
    <n v="0"/>
  </r>
  <r>
    <s v="1d5937f9-0198-45eb-b50d-a61200df8dfd"/>
    <x v="1"/>
    <x v="0"/>
    <x v="0"/>
    <x v="0"/>
    <n v="0"/>
    <n v="0"/>
    <n v="0"/>
    <n v="1854632"/>
    <n v="525605727"/>
    <n v="0"/>
    <n v="0"/>
    <n v="0"/>
    <n v="0"/>
  </r>
  <r>
    <s v="1d5937f9-0198-45eb-b50d-a61200df8dfd"/>
    <x v="1"/>
    <x v="0"/>
    <x v="1"/>
    <x v="0"/>
    <n v="0"/>
    <n v="0"/>
    <n v="0"/>
    <n v="2396933"/>
    <n v="676821327"/>
    <n v="0"/>
    <n v="0"/>
    <n v="0"/>
    <n v="0"/>
  </r>
  <r>
    <s v="1d5937f9-0198-45eb-b50d-a61200df8dfd"/>
    <x v="1"/>
    <x v="0"/>
    <x v="2"/>
    <x v="0"/>
    <n v="12"/>
    <n v="2"/>
    <n v="113"/>
    <n v="1669928"/>
    <n v="512978802"/>
    <n v="0"/>
    <n v="0"/>
    <n v="9.4"/>
    <n v="56.5"/>
  </r>
  <r>
    <s v="1d5937f9-0198-45eb-b50d-a61200df8dfd"/>
    <x v="1"/>
    <x v="0"/>
    <x v="3"/>
    <x v="0"/>
    <n v="3"/>
    <n v="1"/>
    <n v="45"/>
    <n v="321652"/>
    <n v="106652112"/>
    <n v="0"/>
    <n v="0"/>
    <n v="15"/>
    <n v="45"/>
  </r>
  <r>
    <s v="1d5937f9-0198-45eb-b50d-a61200df8dfd"/>
    <x v="1"/>
    <x v="1"/>
    <x v="0"/>
    <x v="0"/>
    <n v="3"/>
    <n v="1"/>
    <n v="3"/>
    <n v="1905977"/>
    <n v="541589795"/>
    <n v="0"/>
    <n v="0"/>
    <n v="1"/>
    <n v="3"/>
  </r>
  <r>
    <s v="1d5937f9-0198-45eb-b50d-a61200df8dfd"/>
    <x v="1"/>
    <x v="1"/>
    <x v="1"/>
    <x v="0"/>
    <n v="0"/>
    <n v="0"/>
    <n v="0"/>
    <n v="2236629"/>
    <n v="625971201"/>
    <n v="0"/>
    <n v="0"/>
    <n v="0"/>
    <n v="0"/>
  </r>
  <r>
    <s v="1d5937f9-0198-45eb-b50d-a61200df8dfd"/>
    <x v="1"/>
    <x v="1"/>
    <x v="2"/>
    <x v="0"/>
    <n v="9"/>
    <n v="1"/>
    <n v="252"/>
    <n v="1559717"/>
    <n v="477030020"/>
    <n v="0"/>
    <n v="0"/>
    <n v="28"/>
    <n v="252"/>
  </r>
  <r>
    <s v="1d5937f9-0198-45eb-b50d-a61200df8dfd"/>
    <x v="1"/>
    <x v="1"/>
    <x v="3"/>
    <x v="0"/>
    <n v="2"/>
    <n v="1"/>
    <n v="42"/>
    <n v="286972"/>
    <n v="94031872"/>
    <n v="0"/>
    <n v="0"/>
    <n v="21"/>
    <n v="42"/>
  </r>
  <r>
    <s v="1d5937f9-0198-45eb-b50d-a61200df8dfd"/>
    <x v="2"/>
    <x v="0"/>
    <x v="0"/>
    <x v="0"/>
    <n v="0"/>
    <n v="0"/>
    <n v="0"/>
    <n v="1629005"/>
    <n v="457198568"/>
    <n v="0"/>
    <n v="0"/>
    <n v="0"/>
    <n v="0"/>
  </r>
  <r>
    <s v="1d5937f9-0198-45eb-b50d-a61200df8dfd"/>
    <x v="2"/>
    <x v="0"/>
    <x v="1"/>
    <x v="0"/>
    <n v="5"/>
    <n v="1"/>
    <n v="105"/>
    <n v="2120055"/>
    <n v="587724717"/>
    <n v="0"/>
    <n v="0"/>
    <n v="21"/>
    <n v="105"/>
  </r>
  <r>
    <s v="1d5937f9-0198-45eb-b50d-a61200df8dfd"/>
    <x v="2"/>
    <x v="0"/>
    <x v="2"/>
    <x v="0"/>
    <n v="11"/>
    <n v="3"/>
    <n v="350"/>
    <n v="1524313"/>
    <n v="462021801"/>
    <n v="0"/>
    <n v="0"/>
    <n v="31.8"/>
    <n v="116.7"/>
  </r>
  <r>
    <s v="1d5937f9-0198-45eb-b50d-a61200df8dfd"/>
    <x v="2"/>
    <x v="0"/>
    <x v="3"/>
    <x v="0"/>
    <n v="22"/>
    <n v="5"/>
    <n v="464"/>
    <n v="303540"/>
    <n v="99609676"/>
    <n v="0"/>
    <n v="0.1"/>
    <n v="21.1"/>
    <n v="92.8"/>
  </r>
  <r>
    <s v="1d5937f9-0198-45eb-b50d-a61200df8dfd"/>
    <x v="2"/>
    <x v="1"/>
    <x v="0"/>
    <x v="0"/>
    <n v="0"/>
    <n v="0"/>
    <n v="0"/>
    <n v="1680704"/>
    <n v="473076330"/>
    <n v="0"/>
    <n v="0"/>
    <n v="0"/>
    <n v="0"/>
  </r>
  <r>
    <s v="1d5937f9-0198-45eb-b50d-a61200df8dfd"/>
    <x v="2"/>
    <x v="1"/>
    <x v="1"/>
    <x v="0"/>
    <n v="0"/>
    <n v="0"/>
    <n v="0"/>
    <n v="2014297"/>
    <n v="556088955"/>
    <n v="0"/>
    <n v="0"/>
    <n v="0"/>
    <n v="0"/>
  </r>
  <r>
    <s v="1d5937f9-0198-45eb-b50d-a61200df8dfd"/>
    <x v="2"/>
    <x v="1"/>
    <x v="2"/>
    <x v="0"/>
    <n v="7"/>
    <n v="3"/>
    <n v="163"/>
    <n v="1425207"/>
    <n v="430483581"/>
    <n v="0"/>
    <n v="0"/>
    <n v="23.3"/>
    <n v="54.3"/>
  </r>
  <r>
    <s v="1d5937f9-0198-45eb-b50d-a61200df8dfd"/>
    <x v="2"/>
    <x v="1"/>
    <x v="3"/>
    <x v="0"/>
    <n v="14"/>
    <n v="3"/>
    <n v="294"/>
    <n v="268099"/>
    <n v="86682838"/>
    <n v="0"/>
    <n v="0.1"/>
    <n v="21"/>
    <n v="98"/>
  </r>
  <r>
    <s v="1d5937f9-0198-45eb-b50d-a61200df8dfd"/>
    <x v="3"/>
    <x v="0"/>
    <x v="0"/>
    <x v="0"/>
    <n v="0"/>
    <n v="0"/>
    <n v="0"/>
    <n v="1448697"/>
    <n v="413800090"/>
    <n v="0"/>
    <n v="0"/>
    <n v="0"/>
    <n v="0"/>
  </r>
  <r>
    <s v="1d5937f9-0198-45eb-b50d-a61200df8dfd"/>
    <x v="3"/>
    <x v="0"/>
    <x v="1"/>
    <x v="0"/>
    <n v="0"/>
    <n v="0"/>
    <n v="0"/>
    <n v="1924148"/>
    <n v="536646806"/>
    <n v="0"/>
    <n v="0"/>
    <n v="0"/>
    <n v="0"/>
  </r>
  <r>
    <s v="1d5937f9-0198-45eb-b50d-a61200df8dfd"/>
    <x v="3"/>
    <x v="0"/>
    <x v="2"/>
    <x v="0"/>
    <n v="0"/>
    <n v="0"/>
    <n v="0"/>
    <n v="1403919"/>
    <n v="426141978"/>
    <n v="0"/>
    <n v="0"/>
    <n v="0"/>
    <n v="0"/>
  </r>
  <r>
    <s v="1d5937f9-0198-45eb-b50d-a61200df8dfd"/>
    <x v="3"/>
    <x v="0"/>
    <x v="3"/>
    <x v="0"/>
    <n v="13"/>
    <n v="2"/>
    <n v="244"/>
    <n v="261767"/>
    <n v="87984714"/>
    <n v="0"/>
    <n v="0"/>
    <n v="18.8"/>
    <n v="122"/>
  </r>
  <r>
    <s v="1d5937f9-0198-45eb-b50d-a61200df8dfd"/>
    <x v="3"/>
    <x v="1"/>
    <x v="0"/>
    <x v="0"/>
    <n v="0"/>
    <n v="0"/>
    <n v="0"/>
    <n v="1500688"/>
    <n v="430722979"/>
    <n v="0"/>
    <n v="0"/>
    <n v="0"/>
    <n v="0"/>
  </r>
  <r>
    <s v="1d5937f9-0198-45eb-b50d-a61200df8dfd"/>
    <x v="3"/>
    <x v="1"/>
    <x v="1"/>
    <x v="0"/>
    <n v="2"/>
    <n v="1"/>
    <n v="42"/>
    <n v="1849693"/>
    <n v="515662946"/>
    <n v="0"/>
    <n v="0"/>
    <n v="21"/>
    <n v="42"/>
  </r>
  <r>
    <s v="1d5937f9-0198-45eb-b50d-a61200df8dfd"/>
    <x v="3"/>
    <x v="1"/>
    <x v="2"/>
    <x v="0"/>
    <n v="2"/>
    <n v="1"/>
    <n v="42"/>
    <n v="1310552"/>
    <n v="396528340"/>
    <n v="0"/>
    <n v="0"/>
    <n v="21"/>
    <n v="42"/>
  </r>
  <r>
    <s v="1d5937f9-0198-45eb-b50d-a61200df8dfd"/>
    <x v="3"/>
    <x v="1"/>
    <x v="3"/>
    <x v="0"/>
    <n v="17"/>
    <n v="3"/>
    <n v="435"/>
    <n v="228665"/>
    <n v="76001697"/>
    <n v="0"/>
    <n v="0.1"/>
    <n v="25.6"/>
    <n v="145"/>
  </r>
  <r>
    <s v="1d5937f9-0198-45eb-b50d-a61200df8dfd"/>
    <x v="4"/>
    <x v="0"/>
    <x v="0"/>
    <x v="0"/>
    <n v="1"/>
    <n v="1"/>
    <n v="7"/>
    <n v="1693836"/>
    <n v="487648146"/>
    <n v="0"/>
    <n v="0"/>
    <n v="7"/>
    <n v="7"/>
  </r>
  <r>
    <s v="1d5937f9-0198-45eb-b50d-a61200df8dfd"/>
    <x v="4"/>
    <x v="0"/>
    <x v="1"/>
    <x v="0"/>
    <n v="0"/>
    <n v="0"/>
    <n v="0"/>
    <n v="2290569"/>
    <n v="641711994"/>
    <n v="0"/>
    <n v="0"/>
    <n v="0"/>
    <n v="0"/>
  </r>
  <r>
    <s v="1d5937f9-0198-45eb-b50d-a61200df8dfd"/>
    <x v="4"/>
    <x v="0"/>
    <x v="2"/>
    <x v="0"/>
    <n v="0"/>
    <n v="0"/>
    <n v="0"/>
    <n v="1799011"/>
    <n v="551598953"/>
    <n v="0"/>
    <n v="0"/>
    <n v="0"/>
    <n v="0"/>
  </r>
  <r>
    <s v="1d5937f9-0198-45eb-b50d-a61200df8dfd"/>
    <x v="4"/>
    <x v="0"/>
    <x v="3"/>
    <x v="0"/>
    <n v="0"/>
    <n v="0"/>
    <n v="0"/>
    <n v="391821"/>
    <n v="132756217"/>
    <n v="0"/>
    <n v="0"/>
    <n v="0"/>
    <n v="0"/>
  </r>
  <r>
    <s v="1d5937f9-0198-45eb-b50d-a61200df8dfd"/>
    <x v="4"/>
    <x v="1"/>
    <x v="0"/>
    <x v="0"/>
    <n v="0"/>
    <n v="0"/>
    <n v="0"/>
    <n v="1779010"/>
    <n v="512802647"/>
    <n v="0"/>
    <n v="0"/>
    <n v="0"/>
    <n v="0"/>
  </r>
  <r>
    <s v="1d5937f9-0198-45eb-b50d-a61200df8dfd"/>
    <x v="4"/>
    <x v="1"/>
    <x v="1"/>
    <x v="0"/>
    <n v="1"/>
    <n v="1"/>
    <n v="8"/>
    <n v="2242676"/>
    <n v="625800088"/>
    <n v="0"/>
    <n v="0"/>
    <n v="8"/>
    <n v="8"/>
  </r>
  <r>
    <s v="1d5937f9-0198-45eb-b50d-a61200df8dfd"/>
    <x v="4"/>
    <x v="1"/>
    <x v="2"/>
    <x v="0"/>
    <n v="5"/>
    <n v="1"/>
    <n v="105"/>
    <n v="1697310"/>
    <n v="517561396"/>
    <n v="0"/>
    <n v="0"/>
    <n v="21"/>
    <n v="105"/>
  </r>
  <r>
    <s v="1d5937f9-0198-45eb-b50d-a61200df8dfd"/>
    <x v="4"/>
    <x v="1"/>
    <x v="3"/>
    <x v="0"/>
    <n v="11"/>
    <n v="3"/>
    <n v="308"/>
    <n v="335981"/>
    <n v="112444948"/>
    <n v="0"/>
    <n v="0"/>
    <n v="28"/>
    <n v="102.7"/>
  </r>
  <r>
    <s v="1d5937f9-0198-45eb-b50d-a61200df8dfd"/>
    <x v="5"/>
    <x v="0"/>
    <x v="0"/>
    <x v="0"/>
    <n v="0"/>
    <n v="0"/>
    <n v="0"/>
    <n v="1669126"/>
    <n v="472709259"/>
    <n v="0"/>
    <n v="0"/>
    <n v="0"/>
    <n v="0"/>
  </r>
  <r>
    <s v="1d5937f9-0198-45eb-b50d-a61200df8dfd"/>
    <x v="5"/>
    <x v="0"/>
    <x v="1"/>
    <x v="0"/>
    <n v="0"/>
    <n v="0"/>
    <n v="0"/>
    <n v="2298426"/>
    <n v="634275024"/>
    <n v="0"/>
    <n v="0"/>
    <n v="0"/>
    <n v="0"/>
  </r>
  <r>
    <s v="1d5937f9-0198-45eb-b50d-a61200df8dfd"/>
    <x v="5"/>
    <x v="0"/>
    <x v="2"/>
    <x v="0"/>
    <n v="0"/>
    <n v="0"/>
    <n v="0"/>
    <n v="1798047"/>
    <n v="548224441"/>
    <n v="0"/>
    <n v="0"/>
    <n v="0"/>
    <n v="0"/>
  </r>
  <r>
    <s v="1d5937f9-0198-45eb-b50d-a61200df8dfd"/>
    <x v="5"/>
    <x v="0"/>
    <x v="3"/>
    <x v="0"/>
    <n v="20"/>
    <n v="1"/>
    <n v="154"/>
    <n v="417497"/>
    <n v="140980511"/>
    <n v="0"/>
    <n v="0"/>
    <n v="7.7"/>
    <n v="154"/>
  </r>
  <r>
    <s v="1d5937f9-0198-45eb-b50d-a61200df8dfd"/>
    <x v="5"/>
    <x v="1"/>
    <x v="0"/>
    <x v="0"/>
    <n v="0"/>
    <n v="0"/>
    <n v="0"/>
    <n v="1757126"/>
    <n v="498468922"/>
    <n v="0"/>
    <n v="0"/>
    <n v="0"/>
    <n v="0"/>
  </r>
  <r>
    <s v="1d5937f9-0198-45eb-b50d-a61200df8dfd"/>
    <x v="5"/>
    <x v="1"/>
    <x v="1"/>
    <x v="0"/>
    <n v="0"/>
    <n v="0"/>
    <n v="0"/>
    <n v="2260866"/>
    <n v="618965770"/>
    <n v="0"/>
    <n v="0"/>
    <n v="0"/>
    <n v="0"/>
  </r>
  <r>
    <s v="1d5937f9-0198-45eb-b50d-a61200df8dfd"/>
    <x v="5"/>
    <x v="1"/>
    <x v="2"/>
    <x v="0"/>
    <n v="0"/>
    <n v="0"/>
    <n v="0"/>
    <n v="1699483"/>
    <n v="514004079"/>
    <n v="0"/>
    <n v="0"/>
    <n v="0"/>
    <n v="0"/>
  </r>
  <r>
    <s v="1d5937f9-0198-45eb-b50d-a61200df8dfd"/>
    <x v="5"/>
    <x v="1"/>
    <x v="3"/>
    <x v="0"/>
    <n v="42"/>
    <n v="6"/>
    <n v="999"/>
    <n v="358356"/>
    <n v="119703103"/>
    <n v="0"/>
    <n v="0.1"/>
    <n v="23.8"/>
    <n v="166.5"/>
  </r>
  <r>
    <s v="1d5937f9-0198-45eb-b50d-a61200df8dfd"/>
    <x v="6"/>
    <x v="0"/>
    <x v="0"/>
    <x v="0"/>
    <n v="0"/>
    <n v="0"/>
    <n v="0"/>
    <n v="1741883"/>
    <n v="489797834"/>
    <n v="0"/>
    <n v="0"/>
    <n v="0"/>
    <n v="0"/>
  </r>
  <r>
    <s v="1d5937f9-0198-45eb-b50d-a61200df8dfd"/>
    <x v="6"/>
    <x v="0"/>
    <x v="1"/>
    <x v="0"/>
    <n v="0"/>
    <n v="0"/>
    <n v="0"/>
    <n v="2542583"/>
    <n v="689680218"/>
    <n v="0"/>
    <n v="0"/>
    <n v="0"/>
    <n v="0"/>
  </r>
  <r>
    <s v="1d5937f9-0198-45eb-b50d-a61200df8dfd"/>
    <x v="6"/>
    <x v="0"/>
    <x v="2"/>
    <x v="0"/>
    <n v="10"/>
    <n v="1"/>
    <n v="280"/>
    <n v="2006937"/>
    <n v="596446264"/>
    <n v="0"/>
    <n v="0"/>
    <n v="28"/>
    <n v="280"/>
  </r>
  <r>
    <s v="1d5937f9-0198-45eb-b50d-a61200df8dfd"/>
    <x v="6"/>
    <x v="0"/>
    <x v="3"/>
    <x v="0"/>
    <n v="17"/>
    <n v="2"/>
    <n v="217"/>
    <n v="454799"/>
    <n v="153594250"/>
    <n v="0"/>
    <n v="0"/>
    <n v="12.8"/>
    <n v="108.5"/>
  </r>
  <r>
    <s v="1d5937f9-0198-45eb-b50d-a61200df8dfd"/>
    <x v="6"/>
    <x v="1"/>
    <x v="0"/>
    <x v="0"/>
    <n v="0"/>
    <n v="0"/>
    <n v="0"/>
    <n v="1834950"/>
    <n v="516312146"/>
    <n v="0"/>
    <n v="0"/>
    <n v="0"/>
    <n v="0"/>
  </r>
  <r>
    <s v="1d5937f9-0198-45eb-b50d-a61200df8dfd"/>
    <x v="6"/>
    <x v="1"/>
    <x v="1"/>
    <x v="0"/>
    <n v="0"/>
    <n v="0"/>
    <n v="0"/>
    <n v="2493061"/>
    <n v="672481480"/>
    <n v="0"/>
    <n v="0"/>
    <n v="0"/>
    <n v="0"/>
  </r>
  <r>
    <s v="1d5937f9-0198-45eb-b50d-a61200df8dfd"/>
    <x v="6"/>
    <x v="1"/>
    <x v="2"/>
    <x v="0"/>
    <n v="15"/>
    <n v="4"/>
    <n v="327"/>
    <n v="1873181"/>
    <n v="553217924"/>
    <n v="0"/>
    <n v="0"/>
    <n v="21.8"/>
    <n v="81.8"/>
  </r>
  <r>
    <s v="1d5937f9-0198-45eb-b50d-a61200df8dfd"/>
    <x v="6"/>
    <x v="1"/>
    <x v="3"/>
    <x v="0"/>
    <n v="73"/>
    <n v="11"/>
    <n v="1779"/>
    <n v="396356"/>
    <n v="132200699"/>
    <n v="0"/>
    <n v="0.2"/>
    <n v="24.4"/>
    <n v="161.69999999999999"/>
  </r>
  <r>
    <s v="1d5937f9-0198-45eb-b50d-a61200df8dfd"/>
    <x v="7"/>
    <x v="0"/>
    <x v="0"/>
    <x v="0"/>
    <n v="0"/>
    <n v="0"/>
    <n v="0"/>
    <n v="1563402"/>
    <n v="350062067"/>
    <n v="0"/>
    <n v="0"/>
    <n v="0"/>
    <n v="0"/>
  </r>
  <r>
    <s v="1d5937f9-0198-45eb-b50d-a61200df8dfd"/>
    <x v="7"/>
    <x v="0"/>
    <x v="1"/>
    <x v="0"/>
    <n v="0"/>
    <n v="0"/>
    <n v="0"/>
    <n v="2381982"/>
    <n v="516945607"/>
    <n v="0"/>
    <n v="0"/>
    <n v="0"/>
    <n v="0"/>
  </r>
  <r>
    <s v="1d5937f9-0198-45eb-b50d-a61200df8dfd"/>
    <x v="7"/>
    <x v="0"/>
    <x v="2"/>
    <x v="0"/>
    <n v="5"/>
    <n v="2"/>
    <n v="126"/>
    <n v="1914846"/>
    <n v="446564329"/>
    <n v="0"/>
    <n v="0"/>
    <n v="25.2"/>
    <n v="63"/>
  </r>
  <r>
    <s v="1d5937f9-0198-45eb-b50d-a61200df8dfd"/>
    <x v="7"/>
    <x v="0"/>
    <x v="3"/>
    <x v="0"/>
    <n v="9"/>
    <n v="2"/>
    <n v="196"/>
    <n v="482589"/>
    <n v="124436395"/>
    <n v="0"/>
    <n v="0"/>
    <n v="21.8"/>
    <n v="98"/>
  </r>
  <r>
    <s v="1d5937f9-0198-45eb-b50d-a61200df8dfd"/>
    <x v="7"/>
    <x v="1"/>
    <x v="0"/>
    <x v="0"/>
    <n v="0"/>
    <n v="0"/>
    <n v="0"/>
    <n v="1646062"/>
    <n v="368709543"/>
    <n v="0"/>
    <n v="0"/>
    <n v="0"/>
    <n v="0"/>
  </r>
  <r>
    <s v="1d5937f9-0198-45eb-b50d-a61200df8dfd"/>
    <x v="7"/>
    <x v="1"/>
    <x v="1"/>
    <x v="0"/>
    <n v="0"/>
    <n v="0"/>
    <n v="0"/>
    <n v="2342179"/>
    <n v="505921175"/>
    <n v="0"/>
    <n v="0"/>
    <n v="0"/>
    <n v="0"/>
  </r>
  <r>
    <s v="1d5937f9-0198-45eb-b50d-a61200df8dfd"/>
    <x v="7"/>
    <x v="1"/>
    <x v="2"/>
    <x v="0"/>
    <n v="5"/>
    <n v="2"/>
    <n v="126"/>
    <n v="1771660"/>
    <n v="412298998"/>
    <n v="0"/>
    <n v="0"/>
    <n v="25.2"/>
    <n v="63"/>
  </r>
  <r>
    <s v="1d5937f9-0198-45eb-b50d-a61200df8dfd"/>
    <x v="7"/>
    <x v="1"/>
    <x v="3"/>
    <x v="0"/>
    <n v="34"/>
    <n v="8"/>
    <n v="823"/>
    <n v="418760"/>
    <n v="106986400"/>
    <n v="0"/>
    <n v="0.1"/>
    <n v="24.2"/>
    <n v="102.9"/>
  </r>
  <r>
    <s v="ae12d151-bd68-49a3-a78e-a61200df8dfd"/>
    <x v="0"/>
    <x v="0"/>
    <x v="0"/>
    <x v="0"/>
    <n v="0"/>
    <n v="0"/>
    <n v="0"/>
    <n v="66332"/>
    <n v="20601824"/>
    <n v="0"/>
    <n v="0"/>
    <n v="0"/>
    <n v="0"/>
  </r>
  <r>
    <s v="ae12d151-bd68-49a3-a78e-a61200df8dfd"/>
    <x v="0"/>
    <x v="0"/>
    <x v="1"/>
    <x v="0"/>
    <n v="0"/>
    <n v="0"/>
    <n v="0"/>
    <n v="76537"/>
    <n v="22994379"/>
    <n v="0"/>
    <n v="0"/>
    <n v="0"/>
    <n v="0"/>
  </r>
  <r>
    <s v="ae12d151-bd68-49a3-a78e-a61200df8dfd"/>
    <x v="0"/>
    <x v="0"/>
    <x v="2"/>
    <x v="0"/>
    <n v="164"/>
    <n v="6"/>
    <n v="345"/>
    <n v="73411"/>
    <n v="24391488"/>
    <n v="0"/>
    <n v="0"/>
    <n v="2"/>
    <n v="57"/>
  </r>
  <r>
    <s v="ae12d151-bd68-49a3-a78e-a61200df8dfd"/>
    <x v="0"/>
    <x v="0"/>
    <x v="3"/>
    <x v="0"/>
    <n v="92"/>
    <n v="6"/>
    <n v="132"/>
    <n v="25944"/>
    <n v="9003599"/>
    <n v="0"/>
    <n v="0"/>
    <n v="1"/>
    <n v="22"/>
  </r>
  <r>
    <s v="ae12d151-bd68-49a3-a78e-a61200df8dfd"/>
    <x v="0"/>
    <x v="1"/>
    <x v="0"/>
    <x v="0"/>
    <n v="0"/>
    <n v="0"/>
    <n v="0"/>
    <n v="67778"/>
    <n v="21139118"/>
    <n v="0"/>
    <n v="0"/>
    <n v="0"/>
    <n v="0"/>
  </r>
  <r>
    <s v="ae12d151-bd68-49a3-a78e-a61200df8dfd"/>
    <x v="0"/>
    <x v="1"/>
    <x v="1"/>
    <x v="0"/>
    <n v="0"/>
    <n v="0"/>
    <n v="0"/>
    <n v="63392"/>
    <n v="18695843"/>
    <n v="0"/>
    <n v="0"/>
    <n v="0"/>
    <n v="0"/>
  </r>
  <r>
    <s v="ae12d151-bd68-49a3-a78e-a61200df8dfd"/>
    <x v="0"/>
    <x v="1"/>
    <x v="2"/>
    <x v="0"/>
    <n v="115"/>
    <n v="9"/>
    <n v="182"/>
    <n v="62312"/>
    <n v="20541932"/>
    <n v="0"/>
    <n v="0"/>
    <n v="1"/>
    <n v="20"/>
  </r>
  <r>
    <s v="ae12d151-bd68-49a3-a78e-a61200df8dfd"/>
    <x v="0"/>
    <x v="1"/>
    <x v="3"/>
    <x v="0"/>
    <n v="79"/>
    <n v="6"/>
    <n v="185"/>
    <n v="20645"/>
    <n v="7099306"/>
    <n v="0"/>
    <n v="0"/>
    <n v="2"/>
    <n v="30"/>
  </r>
  <r>
    <s v="ae12d151-bd68-49a3-a78e-a61200df8dfd"/>
    <x v="1"/>
    <x v="0"/>
    <x v="0"/>
    <x v="0"/>
    <n v="0"/>
    <n v="0"/>
    <n v="0"/>
    <n v="63312"/>
    <n v="19530299"/>
    <n v="0"/>
    <n v="0"/>
    <n v="0"/>
    <n v="0"/>
  </r>
  <r>
    <s v="ae12d151-bd68-49a3-a78e-a61200df8dfd"/>
    <x v="1"/>
    <x v="0"/>
    <x v="1"/>
    <x v="0"/>
    <n v="1"/>
    <n v="1"/>
    <n v="1"/>
    <n v="72582"/>
    <n v="21639267"/>
    <n v="0"/>
    <n v="0"/>
    <n v="1"/>
    <n v="1"/>
  </r>
  <r>
    <s v="ae12d151-bd68-49a3-a78e-a61200df8dfd"/>
    <x v="1"/>
    <x v="0"/>
    <x v="2"/>
    <x v="0"/>
    <n v="57"/>
    <n v="8"/>
    <n v="143"/>
    <n v="73245"/>
    <n v="24203115"/>
    <n v="0"/>
    <n v="0"/>
    <n v="2"/>
    <n v="17"/>
  </r>
  <r>
    <s v="ae12d151-bd68-49a3-a78e-a61200df8dfd"/>
    <x v="1"/>
    <x v="0"/>
    <x v="3"/>
    <x v="0"/>
    <n v="189"/>
    <n v="13"/>
    <n v="858"/>
    <n v="28214"/>
    <n v="9718489"/>
    <n v="0"/>
    <n v="0"/>
    <n v="4"/>
    <n v="66"/>
  </r>
  <r>
    <s v="ae12d151-bd68-49a3-a78e-a61200df8dfd"/>
    <x v="1"/>
    <x v="1"/>
    <x v="0"/>
    <x v="0"/>
    <n v="0"/>
    <n v="0"/>
    <n v="0"/>
    <n v="64831"/>
    <n v="20065866"/>
    <n v="0"/>
    <n v="0"/>
    <n v="0"/>
    <n v="0"/>
  </r>
  <r>
    <s v="ae12d151-bd68-49a3-a78e-a61200df8dfd"/>
    <x v="1"/>
    <x v="1"/>
    <x v="1"/>
    <x v="0"/>
    <n v="0"/>
    <n v="0"/>
    <n v="0"/>
    <n v="60108"/>
    <n v="17617596"/>
    <n v="0"/>
    <n v="0"/>
    <n v="0"/>
    <n v="0"/>
  </r>
  <r>
    <s v="ae12d151-bd68-49a3-a78e-a61200df8dfd"/>
    <x v="1"/>
    <x v="1"/>
    <x v="2"/>
    <x v="0"/>
    <n v="214"/>
    <n v="10"/>
    <n v="569"/>
    <n v="62038"/>
    <n v="20256015"/>
    <n v="0"/>
    <n v="0"/>
    <n v="2"/>
    <n v="56"/>
  </r>
  <r>
    <s v="ae12d151-bd68-49a3-a78e-a61200df8dfd"/>
    <x v="1"/>
    <x v="1"/>
    <x v="3"/>
    <x v="0"/>
    <n v="137"/>
    <n v="8"/>
    <n v="570"/>
    <n v="22542"/>
    <n v="7700420"/>
    <n v="0"/>
    <n v="0"/>
    <n v="4"/>
    <n v="71"/>
  </r>
  <r>
    <s v="ae12d151-bd68-49a3-a78e-a61200df8dfd"/>
    <x v="2"/>
    <x v="0"/>
    <x v="0"/>
    <x v="0"/>
    <n v="0"/>
    <n v="0"/>
    <n v="0"/>
    <n v="62434"/>
    <n v="19466080"/>
    <n v="0"/>
    <n v="0"/>
    <n v="0"/>
    <n v="0"/>
  </r>
  <r>
    <s v="ae12d151-bd68-49a3-a78e-a61200df8dfd"/>
    <x v="2"/>
    <x v="0"/>
    <x v="1"/>
    <x v="0"/>
    <n v="54"/>
    <n v="2"/>
    <n v="90"/>
    <n v="73170"/>
    <n v="21895046"/>
    <n v="0"/>
    <n v="0"/>
    <n v="1"/>
    <n v="45"/>
  </r>
  <r>
    <s v="ae12d151-bd68-49a3-a78e-a61200df8dfd"/>
    <x v="2"/>
    <x v="0"/>
    <x v="2"/>
    <x v="0"/>
    <n v="215"/>
    <n v="10"/>
    <n v="1371"/>
    <n v="74293"/>
    <n v="24726823"/>
    <n v="0"/>
    <n v="0"/>
    <n v="6"/>
    <n v="137"/>
  </r>
  <r>
    <s v="ae12d151-bd68-49a3-a78e-a61200df8dfd"/>
    <x v="2"/>
    <x v="0"/>
    <x v="3"/>
    <x v="0"/>
    <n v="111"/>
    <n v="10"/>
    <n v="377"/>
    <n v="30030"/>
    <n v="10384672"/>
    <n v="0"/>
    <n v="0"/>
    <n v="3"/>
    <n v="37"/>
  </r>
  <r>
    <s v="ae12d151-bd68-49a3-a78e-a61200df8dfd"/>
    <x v="2"/>
    <x v="1"/>
    <x v="0"/>
    <x v="0"/>
    <n v="0"/>
    <n v="0"/>
    <n v="0"/>
    <n v="64077"/>
    <n v="20045234"/>
    <n v="0"/>
    <n v="0"/>
    <n v="0"/>
    <n v="0"/>
  </r>
  <r>
    <s v="ae12d151-bd68-49a3-a78e-a61200df8dfd"/>
    <x v="2"/>
    <x v="1"/>
    <x v="1"/>
    <x v="0"/>
    <n v="0"/>
    <n v="0"/>
    <n v="0"/>
    <n v="61464"/>
    <n v="17964704"/>
    <n v="0"/>
    <n v="0"/>
    <n v="0"/>
    <n v="0"/>
  </r>
  <r>
    <s v="ae12d151-bd68-49a3-a78e-a61200df8dfd"/>
    <x v="2"/>
    <x v="1"/>
    <x v="2"/>
    <x v="0"/>
    <n v="130"/>
    <n v="8"/>
    <n v="400"/>
    <n v="63600"/>
    <n v="20802774"/>
    <n v="0"/>
    <n v="0"/>
    <n v="3"/>
    <n v="50"/>
  </r>
  <r>
    <s v="ae12d151-bd68-49a3-a78e-a61200df8dfd"/>
    <x v="2"/>
    <x v="1"/>
    <x v="3"/>
    <x v="0"/>
    <n v="183"/>
    <n v="11"/>
    <n v="429"/>
    <n v="24059"/>
    <n v="8263626"/>
    <n v="0"/>
    <n v="0"/>
    <n v="2"/>
    <n v="39"/>
  </r>
  <r>
    <s v="ae12d151-bd68-49a3-a78e-a61200df8dfd"/>
    <x v="3"/>
    <x v="0"/>
    <x v="0"/>
    <x v="0"/>
    <n v="0"/>
    <n v="0"/>
    <n v="0"/>
    <n v="60049"/>
    <n v="19248294"/>
    <n v="0"/>
    <n v="0"/>
    <n v="0"/>
    <n v="0"/>
  </r>
  <r>
    <s v="ae12d151-bd68-49a3-a78e-a61200df8dfd"/>
    <x v="3"/>
    <x v="0"/>
    <x v="1"/>
    <x v="0"/>
    <n v="20"/>
    <n v="1"/>
    <n v="140"/>
    <n v="73949"/>
    <n v="22754728"/>
    <n v="0"/>
    <n v="0"/>
    <n v="7"/>
    <n v="140"/>
  </r>
  <r>
    <s v="ae12d151-bd68-49a3-a78e-a61200df8dfd"/>
    <x v="3"/>
    <x v="0"/>
    <x v="2"/>
    <x v="0"/>
    <n v="208"/>
    <n v="9"/>
    <n v="524"/>
    <n v="74676"/>
    <n v="25155627"/>
    <n v="0"/>
    <n v="0"/>
    <n v="2"/>
    <n v="58"/>
  </r>
  <r>
    <s v="ae12d151-bd68-49a3-a78e-a61200df8dfd"/>
    <x v="3"/>
    <x v="0"/>
    <x v="3"/>
    <x v="0"/>
    <n v="69"/>
    <n v="9"/>
    <n v="370"/>
    <n v="31713"/>
    <n v="11012338"/>
    <n v="0"/>
    <n v="0"/>
    <n v="5"/>
    <n v="41"/>
  </r>
  <r>
    <s v="ae12d151-bd68-49a3-a78e-a61200df8dfd"/>
    <x v="3"/>
    <x v="1"/>
    <x v="0"/>
    <x v="0"/>
    <n v="0"/>
    <n v="0"/>
    <n v="0"/>
    <n v="61629"/>
    <n v="19862413"/>
    <n v="0"/>
    <n v="0"/>
    <n v="0"/>
    <n v="0"/>
  </r>
  <r>
    <s v="ae12d151-bd68-49a3-a78e-a61200df8dfd"/>
    <x v="3"/>
    <x v="1"/>
    <x v="1"/>
    <x v="0"/>
    <n v="0"/>
    <n v="0"/>
    <n v="0"/>
    <n v="63109"/>
    <n v="19117528"/>
    <n v="0"/>
    <n v="0"/>
    <n v="0"/>
    <n v="0"/>
  </r>
  <r>
    <s v="ae12d151-bd68-49a3-a78e-a61200df8dfd"/>
    <x v="3"/>
    <x v="1"/>
    <x v="2"/>
    <x v="0"/>
    <n v="203"/>
    <n v="12"/>
    <n v="1004"/>
    <n v="63371"/>
    <n v="21137872"/>
    <n v="0"/>
    <n v="0"/>
    <n v="4"/>
    <n v="83"/>
  </r>
  <r>
    <s v="ae12d151-bd68-49a3-a78e-a61200df8dfd"/>
    <x v="3"/>
    <x v="1"/>
    <x v="3"/>
    <x v="0"/>
    <n v="203"/>
    <n v="18"/>
    <n v="1235"/>
    <n v="25738"/>
    <n v="8895528"/>
    <n v="0"/>
    <n v="0"/>
    <n v="6"/>
    <n v="68"/>
  </r>
  <r>
    <s v="ae12d151-bd68-49a3-a78e-a61200df8dfd"/>
    <x v="4"/>
    <x v="0"/>
    <x v="0"/>
    <x v="0"/>
    <n v="0"/>
    <n v="0"/>
    <n v="0"/>
    <n v="56273"/>
    <n v="18127532"/>
    <n v="0"/>
    <n v="0"/>
    <n v="0"/>
    <n v="0"/>
  </r>
  <r>
    <s v="ae12d151-bd68-49a3-a78e-a61200df8dfd"/>
    <x v="4"/>
    <x v="0"/>
    <x v="1"/>
    <x v="0"/>
    <n v="0"/>
    <n v="0"/>
    <n v="0"/>
    <n v="71212"/>
    <n v="22089398"/>
    <n v="0"/>
    <n v="0"/>
    <n v="0"/>
    <n v="0"/>
  </r>
  <r>
    <s v="ae12d151-bd68-49a3-a78e-a61200df8dfd"/>
    <x v="4"/>
    <x v="0"/>
    <x v="2"/>
    <x v="0"/>
    <n v="455"/>
    <n v="20"/>
    <n v="1657"/>
    <n v="73008"/>
    <n v="24642065"/>
    <n v="0"/>
    <n v="0"/>
    <n v="3"/>
    <n v="82"/>
  </r>
  <r>
    <s v="ae12d151-bd68-49a3-a78e-a61200df8dfd"/>
    <x v="4"/>
    <x v="0"/>
    <x v="3"/>
    <x v="0"/>
    <n v="206"/>
    <n v="17"/>
    <n v="793"/>
    <n v="34215"/>
    <n v="11876730"/>
    <n v="0"/>
    <n v="0"/>
    <n v="3"/>
    <n v="46"/>
  </r>
  <r>
    <s v="ae12d151-bd68-49a3-a78e-a61200df8dfd"/>
    <x v="4"/>
    <x v="1"/>
    <x v="0"/>
    <x v="0"/>
    <n v="0"/>
    <n v="0"/>
    <n v="0"/>
    <n v="58092"/>
    <n v="18762454"/>
    <n v="0"/>
    <n v="0"/>
    <n v="0"/>
    <n v="0"/>
  </r>
  <r>
    <s v="ae12d151-bd68-49a3-a78e-a61200df8dfd"/>
    <x v="4"/>
    <x v="1"/>
    <x v="1"/>
    <x v="0"/>
    <n v="73"/>
    <n v="3"/>
    <n v="120"/>
    <n v="61863"/>
    <n v="18849882"/>
    <n v="0"/>
    <n v="0"/>
    <n v="1"/>
    <n v="40"/>
  </r>
  <r>
    <s v="ae12d151-bd68-49a3-a78e-a61200df8dfd"/>
    <x v="4"/>
    <x v="1"/>
    <x v="2"/>
    <x v="0"/>
    <n v="140"/>
    <n v="11"/>
    <n v="209"/>
    <n v="61372"/>
    <n v="20490920"/>
    <n v="0"/>
    <n v="0"/>
    <n v="1"/>
    <n v="19"/>
  </r>
  <r>
    <s v="ae12d151-bd68-49a3-a78e-a61200df8dfd"/>
    <x v="4"/>
    <x v="1"/>
    <x v="3"/>
    <x v="0"/>
    <n v="245"/>
    <n v="16"/>
    <n v="2003"/>
    <n v="27729"/>
    <n v="9580514"/>
    <n v="0"/>
    <n v="0"/>
    <n v="8"/>
    <n v="125"/>
  </r>
  <r>
    <s v="ae12d151-bd68-49a3-a78e-a61200df8dfd"/>
    <x v="5"/>
    <x v="0"/>
    <x v="0"/>
    <x v="0"/>
    <n v="0"/>
    <n v="0"/>
    <n v="0"/>
    <n v="58574"/>
    <n v="18447851"/>
    <n v="0"/>
    <n v="0"/>
    <n v="0"/>
    <n v="0"/>
  </r>
  <r>
    <s v="ae12d151-bd68-49a3-a78e-a61200df8dfd"/>
    <x v="5"/>
    <x v="0"/>
    <x v="1"/>
    <x v="0"/>
    <n v="0"/>
    <n v="0"/>
    <n v="0"/>
    <n v="76251"/>
    <n v="23036726"/>
    <n v="0"/>
    <n v="0"/>
    <n v="0"/>
    <n v="0"/>
  </r>
  <r>
    <s v="ae12d151-bd68-49a3-a78e-a61200df8dfd"/>
    <x v="5"/>
    <x v="0"/>
    <x v="2"/>
    <x v="0"/>
    <n v="0"/>
    <n v="0"/>
    <n v="0"/>
    <n v="75966"/>
    <n v="25097298"/>
    <n v="0"/>
    <n v="0"/>
    <n v="0"/>
    <n v="0"/>
  </r>
  <r>
    <s v="ae12d151-bd68-49a3-a78e-a61200df8dfd"/>
    <x v="5"/>
    <x v="0"/>
    <x v="3"/>
    <x v="0"/>
    <n v="0"/>
    <n v="0"/>
    <n v="0"/>
    <n v="38068"/>
    <n v="13039450"/>
    <n v="0"/>
    <n v="0"/>
    <n v="0"/>
    <n v="0"/>
  </r>
  <r>
    <s v="ae12d151-bd68-49a3-a78e-a61200df8dfd"/>
    <x v="5"/>
    <x v="1"/>
    <x v="0"/>
    <x v="0"/>
    <n v="0"/>
    <n v="0"/>
    <n v="0"/>
    <n v="60241"/>
    <n v="19059139"/>
    <n v="0"/>
    <n v="0"/>
    <n v="0"/>
    <n v="0"/>
  </r>
  <r>
    <s v="ae12d151-bd68-49a3-a78e-a61200df8dfd"/>
    <x v="5"/>
    <x v="1"/>
    <x v="1"/>
    <x v="0"/>
    <n v="0"/>
    <n v="0"/>
    <n v="0"/>
    <n v="66709"/>
    <n v="19917394"/>
    <n v="0"/>
    <n v="0"/>
    <n v="0"/>
    <n v="0"/>
  </r>
  <r>
    <s v="ae12d151-bd68-49a3-a78e-a61200df8dfd"/>
    <x v="5"/>
    <x v="1"/>
    <x v="2"/>
    <x v="0"/>
    <n v="0"/>
    <n v="0"/>
    <n v="0"/>
    <n v="63806"/>
    <n v="20733301"/>
    <n v="0"/>
    <n v="0"/>
    <n v="0"/>
    <n v="0"/>
  </r>
  <r>
    <s v="ae12d151-bd68-49a3-a78e-a61200df8dfd"/>
    <x v="5"/>
    <x v="1"/>
    <x v="3"/>
    <x v="0"/>
    <n v="0"/>
    <n v="0"/>
    <n v="0"/>
    <n v="31066"/>
    <n v="10551909"/>
    <n v="0"/>
    <n v="0"/>
    <n v="0"/>
    <n v="0"/>
  </r>
  <r>
    <s v="ae12d151-bd68-49a3-a78e-a61200df8dfd"/>
    <x v="6"/>
    <x v="0"/>
    <x v="0"/>
    <x v="0"/>
    <n v="0"/>
    <n v="0"/>
    <n v="0"/>
    <n v="56519"/>
    <n v="17895613"/>
    <n v="0"/>
    <n v="0"/>
    <n v="0"/>
    <n v="0"/>
  </r>
  <r>
    <s v="ae12d151-bd68-49a3-a78e-a61200df8dfd"/>
    <x v="6"/>
    <x v="0"/>
    <x v="1"/>
    <x v="0"/>
    <n v="0"/>
    <n v="0"/>
    <n v="0"/>
    <n v="76412"/>
    <n v="23143506"/>
    <n v="0"/>
    <n v="0"/>
    <n v="0"/>
    <n v="0"/>
  </r>
  <r>
    <s v="ae12d151-bd68-49a3-a78e-a61200df8dfd"/>
    <x v="6"/>
    <x v="0"/>
    <x v="2"/>
    <x v="0"/>
    <n v="0"/>
    <n v="0"/>
    <n v="0"/>
    <n v="75269"/>
    <n v="24952522"/>
    <n v="0"/>
    <n v="0"/>
    <n v="0"/>
    <n v="0"/>
  </r>
  <r>
    <s v="ae12d151-bd68-49a3-a78e-a61200df8dfd"/>
    <x v="6"/>
    <x v="0"/>
    <x v="3"/>
    <x v="0"/>
    <n v="0"/>
    <n v="0"/>
    <n v="0"/>
    <n v="41922"/>
    <n v="14337215"/>
    <n v="0"/>
    <n v="0"/>
    <n v="0"/>
    <n v="0"/>
  </r>
  <r>
    <s v="ae12d151-bd68-49a3-a78e-a61200df8dfd"/>
    <x v="6"/>
    <x v="1"/>
    <x v="0"/>
    <x v="0"/>
    <n v="0"/>
    <n v="0"/>
    <n v="0"/>
    <n v="58327"/>
    <n v="18484903"/>
    <n v="0"/>
    <n v="0"/>
    <n v="0"/>
    <n v="0"/>
  </r>
  <r>
    <s v="ae12d151-bd68-49a3-a78e-a61200df8dfd"/>
    <x v="6"/>
    <x v="1"/>
    <x v="1"/>
    <x v="0"/>
    <n v="0"/>
    <n v="0"/>
    <n v="0"/>
    <n v="68094"/>
    <n v="20315096"/>
    <n v="0"/>
    <n v="0"/>
    <n v="0"/>
    <n v="0"/>
  </r>
  <r>
    <s v="ae12d151-bd68-49a3-a78e-a61200df8dfd"/>
    <x v="6"/>
    <x v="1"/>
    <x v="2"/>
    <x v="0"/>
    <n v="0"/>
    <n v="0"/>
    <n v="0"/>
    <n v="63469"/>
    <n v="20671851"/>
    <n v="0"/>
    <n v="0"/>
    <n v="0"/>
    <n v="0"/>
  </r>
  <r>
    <s v="ae12d151-bd68-49a3-a78e-a61200df8dfd"/>
    <x v="6"/>
    <x v="1"/>
    <x v="3"/>
    <x v="0"/>
    <n v="0"/>
    <n v="0"/>
    <n v="0"/>
    <n v="34027"/>
    <n v="11555778"/>
    <n v="0"/>
    <n v="0"/>
    <n v="0"/>
    <n v="0"/>
  </r>
  <r>
    <s v="ae12d151-bd68-49a3-a78e-a61200df8dfd"/>
    <x v="7"/>
    <x v="0"/>
    <x v="0"/>
    <x v="0"/>
    <n v="0"/>
    <n v="0"/>
    <n v="0"/>
    <n v="55979"/>
    <n v="13366371"/>
    <n v="0"/>
    <n v="0"/>
    <n v="0"/>
    <n v="0"/>
  </r>
  <r>
    <s v="ae12d151-bd68-49a3-a78e-a61200df8dfd"/>
    <x v="7"/>
    <x v="0"/>
    <x v="1"/>
    <x v="0"/>
    <n v="0"/>
    <n v="0"/>
    <n v="0"/>
    <n v="78628"/>
    <n v="17925797"/>
    <n v="0"/>
    <n v="0"/>
    <n v="0"/>
    <n v="0"/>
  </r>
  <r>
    <s v="ae12d151-bd68-49a3-a78e-a61200df8dfd"/>
    <x v="7"/>
    <x v="0"/>
    <x v="2"/>
    <x v="0"/>
    <n v="0"/>
    <n v="0"/>
    <n v="0"/>
    <n v="76047"/>
    <n v="18877713"/>
    <n v="0"/>
    <n v="0"/>
    <n v="0"/>
    <n v="0"/>
  </r>
  <r>
    <s v="ae12d151-bd68-49a3-a78e-a61200df8dfd"/>
    <x v="7"/>
    <x v="0"/>
    <x v="3"/>
    <x v="0"/>
    <n v="0"/>
    <n v="0"/>
    <n v="0"/>
    <n v="45354"/>
    <n v="11764194"/>
    <n v="0"/>
    <n v="0"/>
    <n v="0"/>
    <n v="0"/>
  </r>
  <r>
    <s v="ae12d151-bd68-49a3-a78e-a61200df8dfd"/>
    <x v="7"/>
    <x v="1"/>
    <x v="0"/>
    <x v="0"/>
    <n v="0"/>
    <n v="0"/>
    <n v="0"/>
    <n v="57395"/>
    <n v="13793352"/>
    <n v="0"/>
    <n v="0"/>
    <n v="0"/>
    <n v="0"/>
  </r>
  <r>
    <s v="ae12d151-bd68-49a3-a78e-a61200df8dfd"/>
    <x v="7"/>
    <x v="1"/>
    <x v="1"/>
    <x v="0"/>
    <n v="0"/>
    <n v="0"/>
    <n v="0"/>
    <n v="70110"/>
    <n v="16005476"/>
    <n v="0"/>
    <n v="0"/>
    <n v="0"/>
    <n v="0"/>
  </r>
  <r>
    <s v="ae12d151-bd68-49a3-a78e-a61200df8dfd"/>
    <x v="7"/>
    <x v="1"/>
    <x v="2"/>
    <x v="0"/>
    <n v="0"/>
    <n v="0"/>
    <n v="0"/>
    <n v="63972"/>
    <n v="15795524"/>
    <n v="0"/>
    <n v="0"/>
    <n v="0"/>
    <n v="0"/>
  </r>
  <r>
    <s v="ae12d151-bd68-49a3-a78e-a61200df8dfd"/>
    <x v="7"/>
    <x v="1"/>
    <x v="3"/>
    <x v="0"/>
    <n v="0"/>
    <n v="0"/>
    <n v="0"/>
    <n v="36684"/>
    <n v="9475642"/>
    <n v="0"/>
    <n v="0"/>
    <n v="0"/>
    <n v="0"/>
  </r>
  <r>
    <s v="3762a2a8-11e9-4058-80d1-a61200df8dfd"/>
    <x v="0"/>
    <x v="0"/>
    <x v="0"/>
    <x v="0"/>
    <n v="0"/>
    <n v="0"/>
    <n v="0"/>
    <n v="332115"/>
    <n v="81605777"/>
    <n v="0"/>
    <n v="0"/>
    <n v="0"/>
    <n v="0"/>
  </r>
  <r>
    <s v="3762a2a8-11e9-4058-80d1-a61200df8dfd"/>
    <x v="0"/>
    <x v="0"/>
    <x v="1"/>
    <x v="0"/>
    <n v="0"/>
    <n v="0"/>
    <n v="0"/>
    <n v="527762"/>
    <n v="135438923"/>
    <n v="0"/>
    <n v="0"/>
    <n v="0"/>
    <n v="0"/>
  </r>
  <r>
    <s v="3762a2a8-11e9-4058-80d1-a61200df8dfd"/>
    <x v="0"/>
    <x v="0"/>
    <x v="2"/>
    <x v="0"/>
    <n v="5"/>
    <n v="1"/>
    <n v="88"/>
    <n v="709610"/>
    <n v="202446160"/>
    <n v="0"/>
    <n v="0"/>
    <n v="17.600000000000001"/>
    <n v="88"/>
  </r>
  <r>
    <s v="3762a2a8-11e9-4058-80d1-a61200df8dfd"/>
    <x v="0"/>
    <x v="0"/>
    <x v="3"/>
    <x v="0"/>
    <n v="11"/>
    <n v="6"/>
    <n v="265"/>
    <n v="2301327"/>
    <n v="786336984"/>
    <n v="0"/>
    <n v="0"/>
    <n v="24.1"/>
    <n v="44.2"/>
  </r>
  <r>
    <s v="3762a2a8-11e9-4058-80d1-a61200df8dfd"/>
    <x v="0"/>
    <x v="1"/>
    <x v="0"/>
    <x v="0"/>
    <n v="0"/>
    <n v="0"/>
    <n v="0"/>
    <n v="345912"/>
    <n v="84886178"/>
    <n v="0"/>
    <n v="0"/>
    <n v="0"/>
    <n v="0"/>
  </r>
  <r>
    <s v="3762a2a8-11e9-4058-80d1-a61200df8dfd"/>
    <x v="0"/>
    <x v="1"/>
    <x v="1"/>
    <x v="0"/>
    <n v="0"/>
    <n v="0"/>
    <n v="0"/>
    <n v="523090"/>
    <n v="133725254"/>
    <n v="0"/>
    <n v="0"/>
    <n v="0"/>
    <n v="0"/>
  </r>
  <r>
    <s v="3762a2a8-11e9-4058-80d1-a61200df8dfd"/>
    <x v="0"/>
    <x v="1"/>
    <x v="2"/>
    <x v="0"/>
    <n v="0"/>
    <n v="0"/>
    <n v="0"/>
    <n v="659098"/>
    <n v="189544833"/>
    <n v="0"/>
    <n v="0"/>
    <n v="0"/>
    <n v="0"/>
  </r>
  <r>
    <s v="3762a2a8-11e9-4058-80d1-a61200df8dfd"/>
    <x v="0"/>
    <x v="1"/>
    <x v="3"/>
    <x v="0"/>
    <n v="25"/>
    <n v="7"/>
    <n v="625"/>
    <n v="1464990"/>
    <n v="496284103"/>
    <n v="0"/>
    <n v="0"/>
    <n v="25"/>
    <n v="89.3"/>
  </r>
  <r>
    <s v="3762a2a8-11e9-4058-80d1-a61200df8dfd"/>
    <x v="1"/>
    <x v="0"/>
    <x v="0"/>
    <x v="0"/>
    <n v="0"/>
    <n v="0"/>
    <n v="0"/>
    <n v="255727"/>
    <n v="69034917"/>
    <n v="0"/>
    <n v="0"/>
    <n v="0"/>
    <n v="0"/>
  </r>
  <r>
    <s v="3762a2a8-11e9-4058-80d1-a61200df8dfd"/>
    <x v="1"/>
    <x v="0"/>
    <x v="1"/>
    <x v="0"/>
    <n v="0"/>
    <n v="0"/>
    <n v="0"/>
    <n v="397947"/>
    <n v="107403327"/>
    <n v="0"/>
    <n v="0"/>
    <n v="0"/>
    <n v="0"/>
  </r>
  <r>
    <s v="3762a2a8-11e9-4058-80d1-a61200df8dfd"/>
    <x v="1"/>
    <x v="0"/>
    <x v="2"/>
    <x v="0"/>
    <n v="8"/>
    <n v="2"/>
    <n v="158"/>
    <n v="531331"/>
    <n v="156094958"/>
    <n v="0"/>
    <n v="0"/>
    <n v="19.8"/>
    <n v="79"/>
  </r>
  <r>
    <s v="3762a2a8-11e9-4058-80d1-a61200df8dfd"/>
    <x v="1"/>
    <x v="0"/>
    <x v="3"/>
    <x v="0"/>
    <n v="40"/>
    <n v="15"/>
    <n v="961"/>
    <n v="1852552"/>
    <n v="628813759"/>
    <n v="0"/>
    <n v="0"/>
    <n v="24"/>
    <n v="64.099999999999994"/>
  </r>
  <r>
    <s v="3762a2a8-11e9-4058-80d1-a61200df8dfd"/>
    <x v="1"/>
    <x v="1"/>
    <x v="0"/>
    <x v="0"/>
    <n v="0"/>
    <n v="0"/>
    <n v="0"/>
    <n v="266650"/>
    <n v="71794244"/>
    <n v="0"/>
    <n v="0"/>
    <n v="0"/>
    <n v="0"/>
  </r>
  <r>
    <s v="3762a2a8-11e9-4058-80d1-a61200df8dfd"/>
    <x v="1"/>
    <x v="1"/>
    <x v="1"/>
    <x v="0"/>
    <n v="0"/>
    <n v="0"/>
    <n v="0"/>
    <n v="385728"/>
    <n v="102507339"/>
    <n v="0"/>
    <n v="0"/>
    <n v="0"/>
    <n v="0"/>
  </r>
  <r>
    <s v="3762a2a8-11e9-4058-80d1-a61200df8dfd"/>
    <x v="1"/>
    <x v="1"/>
    <x v="2"/>
    <x v="0"/>
    <n v="2"/>
    <n v="1"/>
    <n v="48"/>
    <n v="506662"/>
    <n v="148330246"/>
    <n v="0"/>
    <n v="0"/>
    <n v="24"/>
    <n v="48"/>
  </r>
  <r>
    <s v="3762a2a8-11e9-4058-80d1-a61200df8dfd"/>
    <x v="1"/>
    <x v="1"/>
    <x v="3"/>
    <x v="0"/>
    <n v="44"/>
    <n v="10"/>
    <n v="1053"/>
    <n v="1222171"/>
    <n v="411533556"/>
    <n v="0"/>
    <n v="0"/>
    <n v="23.9"/>
    <n v="105.3"/>
  </r>
  <r>
    <s v="3762a2a8-11e9-4058-80d1-a61200df8dfd"/>
    <x v="2"/>
    <x v="0"/>
    <x v="0"/>
    <x v="0"/>
    <n v="0"/>
    <n v="0"/>
    <n v="0"/>
    <n v="226667"/>
    <n v="60464096"/>
    <n v="0"/>
    <n v="0"/>
    <n v="0"/>
    <n v="0"/>
  </r>
  <r>
    <s v="3762a2a8-11e9-4058-80d1-a61200df8dfd"/>
    <x v="2"/>
    <x v="0"/>
    <x v="1"/>
    <x v="0"/>
    <n v="0"/>
    <n v="0"/>
    <n v="0"/>
    <n v="404097"/>
    <n v="98165630"/>
    <n v="0"/>
    <n v="0"/>
    <n v="0"/>
    <n v="0"/>
  </r>
  <r>
    <s v="3762a2a8-11e9-4058-80d1-a61200df8dfd"/>
    <x v="2"/>
    <x v="0"/>
    <x v="2"/>
    <x v="0"/>
    <n v="0"/>
    <n v="0"/>
    <n v="0"/>
    <n v="621151"/>
    <n v="156934198"/>
    <n v="0"/>
    <n v="0"/>
    <n v="0"/>
    <n v="0"/>
  </r>
  <r>
    <s v="3762a2a8-11e9-4058-80d1-a61200df8dfd"/>
    <x v="2"/>
    <x v="0"/>
    <x v="3"/>
    <x v="0"/>
    <n v="25"/>
    <n v="11"/>
    <n v="630"/>
    <n v="1915850"/>
    <n v="610127587"/>
    <n v="0"/>
    <n v="0"/>
    <n v="25.2"/>
    <n v="57.3"/>
  </r>
  <r>
    <s v="3762a2a8-11e9-4058-80d1-a61200df8dfd"/>
    <x v="2"/>
    <x v="1"/>
    <x v="0"/>
    <x v="0"/>
    <n v="0"/>
    <n v="0"/>
    <n v="0"/>
    <n v="237804"/>
    <n v="63194071"/>
    <n v="0"/>
    <n v="0"/>
    <n v="0"/>
    <n v="0"/>
  </r>
  <r>
    <s v="3762a2a8-11e9-4058-80d1-a61200df8dfd"/>
    <x v="2"/>
    <x v="1"/>
    <x v="1"/>
    <x v="0"/>
    <n v="0"/>
    <n v="0"/>
    <n v="0"/>
    <n v="388965"/>
    <n v="92134764"/>
    <n v="0"/>
    <n v="0"/>
    <n v="0"/>
    <n v="0"/>
  </r>
  <r>
    <s v="3762a2a8-11e9-4058-80d1-a61200df8dfd"/>
    <x v="2"/>
    <x v="1"/>
    <x v="2"/>
    <x v="0"/>
    <n v="20"/>
    <n v="2"/>
    <n v="532"/>
    <n v="572387"/>
    <n v="146218539"/>
    <n v="0"/>
    <n v="0"/>
    <n v="26.6"/>
    <n v="266"/>
  </r>
  <r>
    <s v="3762a2a8-11e9-4058-80d1-a61200df8dfd"/>
    <x v="2"/>
    <x v="1"/>
    <x v="3"/>
    <x v="0"/>
    <n v="32"/>
    <n v="11"/>
    <n v="829"/>
    <n v="1276098"/>
    <n v="405933499"/>
    <n v="0"/>
    <n v="0"/>
    <n v="25.9"/>
    <n v="75.400000000000006"/>
  </r>
  <r>
    <s v="3762a2a8-11e9-4058-80d1-a61200df8dfd"/>
    <x v="3"/>
    <x v="0"/>
    <x v="0"/>
    <x v="0"/>
    <n v="0"/>
    <n v="0"/>
    <n v="0"/>
    <n v="204529"/>
    <n v="54497276"/>
    <n v="0"/>
    <n v="0"/>
    <n v="0"/>
    <n v="0"/>
  </r>
  <r>
    <s v="3762a2a8-11e9-4058-80d1-a61200df8dfd"/>
    <x v="3"/>
    <x v="0"/>
    <x v="1"/>
    <x v="0"/>
    <n v="0"/>
    <n v="0"/>
    <n v="0"/>
    <n v="394096"/>
    <n v="97464489"/>
    <n v="0"/>
    <n v="0"/>
    <n v="0"/>
    <n v="0"/>
  </r>
  <r>
    <s v="3762a2a8-11e9-4058-80d1-a61200df8dfd"/>
    <x v="3"/>
    <x v="0"/>
    <x v="2"/>
    <x v="0"/>
    <n v="0"/>
    <n v="0"/>
    <n v="0"/>
    <n v="734090"/>
    <n v="184562138"/>
    <n v="0"/>
    <n v="0"/>
    <n v="0"/>
    <n v="0"/>
  </r>
  <r>
    <s v="3762a2a8-11e9-4058-80d1-a61200df8dfd"/>
    <x v="3"/>
    <x v="0"/>
    <x v="3"/>
    <x v="0"/>
    <n v="49"/>
    <n v="14"/>
    <n v="1127"/>
    <n v="2197386"/>
    <n v="723216877"/>
    <n v="0"/>
    <n v="0"/>
    <n v="23"/>
    <n v="80.5"/>
  </r>
  <r>
    <s v="3762a2a8-11e9-4058-80d1-a61200df8dfd"/>
    <x v="3"/>
    <x v="1"/>
    <x v="0"/>
    <x v="0"/>
    <n v="0"/>
    <n v="0"/>
    <n v="0"/>
    <n v="215929"/>
    <n v="57235526"/>
    <n v="0"/>
    <n v="0"/>
    <n v="0"/>
    <n v="0"/>
  </r>
  <r>
    <s v="3762a2a8-11e9-4058-80d1-a61200df8dfd"/>
    <x v="3"/>
    <x v="1"/>
    <x v="1"/>
    <x v="0"/>
    <n v="0"/>
    <n v="0"/>
    <n v="0"/>
    <n v="391233"/>
    <n v="95891306"/>
    <n v="0"/>
    <n v="0"/>
    <n v="0"/>
    <n v="0"/>
  </r>
  <r>
    <s v="3762a2a8-11e9-4058-80d1-a61200df8dfd"/>
    <x v="3"/>
    <x v="1"/>
    <x v="2"/>
    <x v="0"/>
    <n v="6"/>
    <n v="3"/>
    <n v="140"/>
    <n v="666573"/>
    <n v="171316179"/>
    <n v="0"/>
    <n v="0"/>
    <n v="23.3"/>
    <n v="46.7"/>
  </r>
  <r>
    <s v="3762a2a8-11e9-4058-80d1-a61200df8dfd"/>
    <x v="3"/>
    <x v="1"/>
    <x v="3"/>
    <x v="0"/>
    <n v="77"/>
    <n v="20"/>
    <n v="1959"/>
    <n v="1513120"/>
    <n v="497119640"/>
    <n v="0"/>
    <n v="0.1"/>
    <n v="25.4"/>
    <n v="98"/>
  </r>
  <r>
    <s v="3762a2a8-11e9-4058-80d1-a61200df8dfd"/>
    <x v="4"/>
    <x v="0"/>
    <x v="0"/>
    <x v="0"/>
    <n v="0"/>
    <n v="0"/>
    <n v="0"/>
    <n v="200128"/>
    <n v="54175231"/>
    <n v="0"/>
    <n v="0"/>
    <n v="0"/>
    <n v="0"/>
  </r>
  <r>
    <s v="3762a2a8-11e9-4058-80d1-a61200df8dfd"/>
    <x v="4"/>
    <x v="0"/>
    <x v="1"/>
    <x v="0"/>
    <n v="0"/>
    <n v="0"/>
    <n v="0"/>
    <n v="411466"/>
    <n v="105821876"/>
    <n v="0"/>
    <n v="0"/>
    <n v="0"/>
    <n v="0"/>
  </r>
  <r>
    <s v="3762a2a8-11e9-4058-80d1-a61200df8dfd"/>
    <x v="4"/>
    <x v="0"/>
    <x v="2"/>
    <x v="0"/>
    <n v="7"/>
    <n v="2"/>
    <n v="175"/>
    <n v="798135"/>
    <n v="211046245"/>
    <n v="0"/>
    <n v="0"/>
    <n v="25"/>
    <n v="87.5"/>
  </r>
  <r>
    <s v="3762a2a8-11e9-4058-80d1-a61200df8dfd"/>
    <x v="4"/>
    <x v="0"/>
    <x v="3"/>
    <x v="0"/>
    <n v="93"/>
    <n v="21"/>
    <n v="2418"/>
    <n v="2447334"/>
    <n v="821200400"/>
    <n v="0"/>
    <n v="0"/>
    <n v="26"/>
    <n v="115.1"/>
  </r>
  <r>
    <s v="3762a2a8-11e9-4058-80d1-a61200df8dfd"/>
    <x v="4"/>
    <x v="1"/>
    <x v="0"/>
    <x v="0"/>
    <n v="0"/>
    <n v="0"/>
    <n v="0"/>
    <n v="212077"/>
    <n v="57023645"/>
    <n v="0"/>
    <n v="0"/>
    <n v="0"/>
    <n v="0"/>
  </r>
  <r>
    <s v="3762a2a8-11e9-4058-80d1-a61200df8dfd"/>
    <x v="4"/>
    <x v="1"/>
    <x v="1"/>
    <x v="0"/>
    <n v="0"/>
    <n v="0"/>
    <n v="0"/>
    <n v="420166"/>
    <n v="107802005"/>
    <n v="0"/>
    <n v="0"/>
    <n v="0"/>
    <n v="0"/>
  </r>
  <r>
    <s v="3762a2a8-11e9-4058-80d1-a61200df8dfd"/>
    <x v="4"/>
    <x v="1"/>
    <x v="2"/>
    <x v="0"/>
    <n v="25"/>
    <n v="4"/>
    <n v="609"/>
    <n v="738014"/>
    <n v="199517512"/>
    <n v="0"/>
    <n v="0"/>
    <n v="24.4"/>
    <n v="152.19999999999999"/>
  </r>
  <r>
    <s v="3762a2a8-11e9-4058-80d1-a61200df8dfd"/>
    <x v="4"/>
    <x v="1"/>
    <x v="3"/>
    <x v="0"/>
    <n v="82"/>
    <n v="22"/>
    <n v="2009"/>
    <n v="1720397"/>
    <n v="575609037"/>
    <n v="0"/>
    <n v="0"/>
    <n v="24.5"/>
    <n v="91.3"/>
  </r>
  <r>
    <s v="3762a2a8-11e9-4058-80d1-a61200df8dfd"/>
    <x v="5"/>
    <x v="0"/>
    <x v="0"/>
    <x v="0"/>
    <n v="0"/>
    <n v="0"/>
    <n v="0"/>
    <n v="198807"/>
    <n v="52494101"/>
    <n v="0"/>
    <n v="0"/>
    <n v="0"/>
    <n v="0"/>
  </r>
  <r>
    <s v="3762a2a8-11e9-4058-80d1-a61200df8dfd"/>
    <x v="5"/>
    <x v="0"/>
    <x v="1"/>
    <x v="0"/>
    <n v="2"/>
    <n v="1"/>
    <n v="42"/>
    <n v="437757"/>
    <n v="112658754"/>
    <n v="0"/>
    <n v="0"/>
    <n v="21"/>
    <n v="42"/>
  </r>
  <r>
    <s v="3762a2a8-11e9-4058-80d1-a61200df8dfd"/>
    <x v="5"/>
    <x v="0"/>
    <x v="2"/>
    <x v="0"/>
    <n v="11"/>
    <n v="6"/>
    <n v="287"/>
    <n v="842691"/>
    <n v="224903027"/>
    <n v="0"/>
    <n v="0"/>
    <n v="26.1"/>
    <n v="47.8"/>
  </r>
  <r>
    <s v="3762a2a8-11e9-4058-80d1-a61200df8dfd"/>
    <x v="5"/>
    <x v="0"/>
    <x v="3"/>
    <x v="0"/>
    <n v="73"/>
    <n v="19"/>
    <n v="1884"/>
    <n v="2656969"/>
    <n v="883907200"/>
    <n v="0"/>
    <n v="0"/>
    <n v="25.8"/>
    <n v="99.2"/>
  </r>
  <r>
    <s v="3762a2a8-11e9-4058-80d1-a61200df8dfd"/>
    <x v="5"/>
    <x v="1"/>
    <x v="0"/>
    <x v="0"/>
    <n v="0"/>
    <n v="0"/>
    <n v="0"/>
    <n v="210836"/>
    <n v="55329496"/>
    <n v="0"/>
    <n v="0"/>
    <n v="0"/>
    <n v="0"/>
  </r>
  <r>
    <s v="3762a2a8-11e9-4058-80d1-a61200df8dfd"/>
    <x v="5"/>
    <x v="1"/>
    <x v="1"/>
    <x v="0"/>
    <n v="0"/>
    <n v="0"/>
    <n v="0"/>
    <n v="451656"/>
    <n v="116092013"/>
    <n v="0"/>
    <n v="0"/>
    <n v="0"/>
    <n v="0"/>
  </r>
  <r>
    <s v="3762a2a8-11e9-4058-80d1-a61200df8dfd"/>
    <x v="5"/>
    <x v="1"/>
    <x v="2"/>
    <x v="0"/>
    <n v="21"/>
    <n v="6"/>
    <n v="500"/>
    <n v="793840"/>
    <n v="216259215"/>
    <n v="0"/>
    <n v="0"/>
    <n v="23.8"/>
    <n v="83.3"/>
  </r>
  <r>
    <s v="3762a2a8-11e9-4058-80d1-a61200df8dfd"/>
    <x v="5"/>
    <x v="1"/>
    <x v="3"/>
    <x v="0"/>
    <n v="135"/>
    <n v="34"/>
    <n v="3491"/>
    <n v="1882778"/>
    <n v="624570481"/>
    <n v="0"/>
    <n v="0.1"/>
    <n v="25.9"/>
    <n v="102.7"/>
  </r>
  <r>
    <s v="3762a2a8-11e9-4058-80d1-a61200df8dfd"/>
    <x v="6"/>
    <x v="0"/>
    <x v="0"/>
    <x v="0"/>
    <n v="0"/>
    <n v="0"/>
    <n v="0"/>
    <n v="196711"/>
    <n v="50999461"/>
    <n v="0"/>
    <n v="0"/>
    <n v="0"/>
    <n v="0"/>
  </r>
  <r>
    <s v="3762a2a8-11e9-4058-80d1-a61200df8dfd"/>
    <x v="6"/>
    <x v="0"/>
    <x v="1"/>
    <x v="0"/>
    <n v="0"/>
    <n v="0"/>
    <n v="0"/>
    <n v="469488"/>
    <n v="119025545"/>
    <n v="0"/>
    <n v="0"/>
    <n v="0"/>
    <n v="0"/>
  </r>
  <r>
    <s v="3762a2a8-11e9-4058-80d1-a61200df8dfd"/>
    <x v="6"/>
    <x v="0"/>
    <x v="2"/>
    <x v="0"/>
    <n v="22"/>
    <n v="6"/>
    <n v="525"/>
    <n v="1007575"/>
    <n v="261331079"/>
    <n v="0"/>
    <n v="0"/>
    <n v="23.9"/>
    <n v="87.5"/>
  </r>
  <r>
    <s v="3762a2a8-11e9-4058-80d1-a61200df8dfd"/>
    <x v="6"/>
    <x v="0"/>
    <x v="3"/>
    <x v="0"/>
    <n v="103"/>
    <n v="27"/>
    <n v="2759"/>
    <n v="3150070"/>
    <n v="1042620967"/>
    <n v="0"/>
    <n v="0"/>
    <n v="26.8"/>
    <n v="102.2"/>
  </r>
  <r>
    <s v="3762a2a8-11e9-4058-80d1-a61200df8dfd"/>
    <x v="6"/>
    <x v="1"/>
    <x v="0"/>
    <x v="0"/>
    <n v="0"/>
    <n v="0"/>
    <n v="0"/>
    <n v="209815"/>
    <n v="54031640"/>
    <n v="0"/>
    <n v="0"/>
    <n v="0"/>
    <n v="0"/>
  </r>
  <r>
    <s v="3762a2a8-11e9-4058-80d1-a61200df8dfd"/>
    <x v="6"/>
    <x v="1"/>
    <x v="1"/>
    <x v="0"/>
    <n v="0"/>
    <n v="0"/>
    <n v="0"/>
    <n v="491404"/>
    <n v="124328223"/>
    <n v="0"/>
    <n v="0"/>
    <n v="0"/>
    <n v="0"/>
  </r>
  <r>
    <s v="3762a2a8-11e9-4058-80d1-a61200df8dfd"/>
    <x v="6"/>
    <x v="1"/>
    <x v="2"/>
    <x v="0"/>
    <n v="25"/>
    <n v="6"/>
    <n v="612"/>
    <n v="945664"/>
    <n v="249975960"/>
    <n v="0"/>
    <n v="0"/>
    <n v="24.5"/>
    <n v="102"/>
  </r>
  <r>
    <s v="3762a2a8-11e9-4058-80d1-a61200df8dfd"/>
    <x v="6"/>
    <x v="1"/>
    <x v="3"/>
    <x v="0"/>
    <n v="146"/>
    <n v="34"/>
    <n v="3685"/>
    <n v="2290640"/>
    <n v="755722293"/>
    <n v="0"/>
    <n v="0.1"/>
    <n v="25.2"/>
    <n v="108.4"/>
  </r>
  <r>
    <s v="3762a2a8-11e9-4058-80d1-a61200df8dfd"/>
    <x v="7"/>
    <x v="0"/>
    <x v="0"/>
    <x v="0"/>
    <n v="0"/>
    <n v="0"/>
    <n v="0"/>
    <n v="156857"/>
    <n v="27672699"/>
    <n v="0"/>
    <n v="0"/>
    <n v="0"/>
    <n v="0"/>
  </r>
  <r>
    <s v="3762a2a8-11e9-4058-80d1-a61200df8dfd"/>
    <x v="7"/>
    <x v="0"/>
    <x v="1"/>
    <x v="0"/>
    <n v="0"/>
    <n v="0"/>
    <n v="0"/>
    <n v="412830"/>
    <n v="71199325"/>
    <n v="0"/>
    <n v="0"/>
    <n v="0"/>
    <n v="0"/>
  </r>
  <r>
    <s v="3762a2a8-11e9-4058-80d1-a61200df8dfd"/>
    <x v="7"/>
    <x v="0"/>
    <x v="2"/>
    <x v="0"/>
    <n v="13"/>
    <n v="3"/>
    <n v="329"/>
    <n v="892917"/>
    <n v="154330259"/>
    <n v="0"/>
    <n v="0"/>
    <n v="25.3"/>
    <n v="109.7"/>
  </r>
  <r>
    <s v="3762a2a8-11e9-4058-80d1-a61200df8dfd"/>
    <x v="7"/>
    <x v="0"/>
    <x v="3"/>
    <x v="0"/>
    <n v="103"/>
    <n v="32"/>
    <n v="2708"/>
    <n v="3461615"/>
    <n v="692507699"/>
    <n v="0"/>
    <n v="0"/>
    <n v="26.3"/>
    <n v="84.6"/>
  </r>
  <r>
    <s v="3762a2a8-11e9-4058-80d1-a61200df8dfd"/>
    <x v="7"/>
    <x v="1"/>
    <x v="0"/>
    <x v="0"/>
    <n v="0"/>
    <n v="0"/>
    <n v="0"/>
    <n v="168370"/>
    <n v="29511974"/>
    <n v="0"/>
    <n v="0"/>
    <n v="0"/>
    <n v="0"/>
  </r>
  <r>
    <s v="3762a2a8-11e9-4058-80d1-a61200df8dfd"/>
    <x v="7"/>
    <x v="1"/>
    <x v="1"/>
    <x v="0"/>
    <n v="0"/>
    <n v="0"/>
    <n v="0"/>
    <n v="433060"/>
    <n v="74553665"/>
    <n v="0"/>
    <n v="0"/>
    <n v="0"/>
    <n v="0"/>
  </r>
  <r>
    <s v="3762a2a8-11e9-4058-80d1-a61200df8dfd"/>
    <x v="7"/>
    <x v="1"/>
    <x v="2"/>
    <x v="0"/>
    <n v="8"/>
    <n v="3"/>
    <n v="210"/>
    <n v="857651"/>
    <n v="150092095"/>
    <n v="0"/>
    <n v="0"/>
    <n v="26.2"/>
    <n v="70"/>
  </r>
  <r>
    <s v="3762a2a8-11e9-4058-80d1-a61200df8dfd"/>
    <x v="7"/>
    <x v="1"/>
    <x v="3"/>
    <x v="0"/>
    <n v="80"/>
    <n v="23"/>
    <n v="2145"/>
    <n v="2570856"/>
    <n v="514013017"/>
    <n v="0"/>
    <n v="0"/>
    <n v="26.8"/>
    <n v="93.3"/>
  </r>
  <r>
    <s v="ae9e3e13-ad79-46e5-849d-a61200df8dfd"/>
    <x v="0"/>
    <x v="0"/>
    <x v="0"/>
    <x v="0"/>
    <n v="0"/>
    <n v="0"/>
    <n v="0"/>
    <n v="2229328"/>
    <n v="645467723"/>
    <n v="0"/>
    <n v="0"/>
    <n v="0"/>
    <n v="0"/>
  </r>
  <r>
    <s v="ae9e3e13-ad79-46e5-849d-a61200df8dfd"/>
    <x v="0"/>
    <x v="0"/>
    <x v="1"/>
    <x v="0"/>
    <n v="0"/>
    <n v="0"/>
    <n v="0"/>
    <n v="2805763"/>
    <n v="798488291"/>
    <n v="0"/>
    <n v="0"/>
    <n v="0"/>
    <n v="0"/>
  </r>
  <r>
    <s v="ae9e3e13-ad79-46e5-849d-a61200df8dfd"/>
    <x v="0"/>
    <x v="0"/>
    <x v="2"/>
    <x v="0"/>
    <n v="5"/>
    <n v="2"/>
    <n v="45"/>
    <n v="2218691"/>
    <n v="699373654"/>
    <n v="0"/>
    <n v="0"/>
    <n v="9"/>
    <n v="22.5"/>
  </r>
  <r>
    <s v="ae9e3e13-ad79-46e5-849d-a61200df8dfd"/>
    <x v="0"/>
    <x v="0"/>
    <x v="3"/>
    <x v="0"/>
    <n v="0"/>
    <n v="0"/>
    <n v="0"/>
    <n v="656538"/>
    <n v="223192935"/>
    <n v="0"/>
    <n v="0"/>
    <n v="0"/>
    <n v="0"/>
  </r>
  <r>
    <s v="ae9e3e13-ad79-46e5-849d-a61200df8dfd"/>
    <x v="0"/>
    <x v="1"/>
    <x v="0"/>
    <x v="0"/>
    <n v="0"/>
    <n v="0"/>
    <n v="0"/>
    <n v="2343854"/>
    <n v="675304285"/>
    <n v="0"/>
    <n v="0"/>
    <n v="0"/>
    <n v="0"/>
  </r>
  <r>
    <s v="ae9e3e13-ad79-46e5-849d-a61200df8dfd"/>
    <x v="0"/>
    <x v="1"/>
    <x v="1"/>
    <x v="0"/>
    <n v="6"/>
    <n v="1"/>
    <n v="126"/>
    <n v="2819184"/>
    <n v="788481124"/>
    <n v="0"/>
    <n v="0"/>
    <n v="21"/>
    <n v="126"/>
  </r>
  <r>
    <s v="ae9e3e13-ad79-46e5-849d-a61200df8dfd"/>
    <x v="0"/>
    <x v="1"/>
    <x v="2"/>
    <x v="0"/>
    <n v="3"/>
    <n v="1"/>
    <n v="9"/>
    <n v="2120984"/>
    <n v="661102225"/>
    <n v="0"/>
    <n v="0"/>
    <n v="3"/>
    <n v="9"/>
  </r>
  <r>
    <s v="ae9e3e13-ad79-46e5-849d-a61200df8dfd"/>
    <x v="0"/>
    <x v="1"/>
    <x v="3"/>
    <x v="0"/>
    <n v="20"/>
    <n v="4"/>
    <n v="466"/>
    <n v="510055"/>
    <n v="171369379"/>
    <n v="0"/>
    <n v="0"/>
    <n v="23.3"/>
    <n v="116.5"/>
  </r>
  <r>
    <s v="ae9e3e13-ad79-46e5-849d-a61200df8dfd"/>
    <x v="1"/>
    <x v="0"/>
    <x v="0"/>
    <x v="0"/>
    <n v="0"/>
    <n v="0"/>
    <n v="0"/>
    <n v="2049536"/>
    <n v="595323799"/>
    <n v="0"/>
    <n v="0"/>
    <n v="0"/>
    <n v="0"/>
  </r>
  <r>
    <s v="ae9e3e13-ad79-46e5-849d-a61200df8dfd"/>
    <x v="1"/>
    <x v="0"/>
    <x v="1"/>
    <x v="0"/>
    <n v="0"/>
    <n v="0"/>
    <n v="0"/>
    <n v="2560314"/>
    <n v="734218900"/>
    <n v="0"/>
    <n v="0"/>
    <n v="0"/>
    <n v="0"/>
  </r>
  <r>
    <s v="ae9e3e13-ad79-46e5-849d-a61200df8dfd"/>
    <x v="1"/>
    <x v="0"/>
    <x v="2"/>
    <x v="0"/>
    <n v="9"/>
    <n v="1"/>
    <n v="27"/>
    <n v="2138785"/>
    <n v="669883838"/>
    <n v="0"/>
    <n v="0"/>
    <n v="3"/>
    <n v="27"/>
  </r>
  <r>
    <s v="ae9e3e13-ad79-46e5-849d-a61200df8dfd"/>
    <x v="1"/>
    <x v="0"/>
    <x v="3"/>
    <x v="0"/>
    <n v="19"/>
    <n v="4"/>
    <n v="448"/>
    <n v="630067"/>
    <n v="213886057"/>
    <n v="0"/>
    <n v="0"/>
    <n v="23.6"/>
    <n v="112"/>
  </r>
  <r>
    <s v="ae9e3e13-ad79-46e5-849d-a61200df8dfd"/>
    <x v="1"/>
    <x v="1"/>
    <x v="0"/>
    <x v="0"/>
    <n v="0"/>
    <n v="0"/>
    <n v="0"/>
    <n v="2151086"/>
    <n v="622743662"/>
    <n v="0"/>
    <n v="0"/>
    <n v="0"/>
    <n v="0"/>
  </r>
  <r>
    <s v="ae9e3e13-ad79-46e5-849d-a61200df8dfd"/>
    <x v="1"/>
    <x v="1"/>
    <x v="1"/>
    <x v="0"/>
    <n v="1"/>
    <n v="1"/>
    <n v="28"/>
    <n v="2583569"/>
    <n v="730492357"/>
    <n v="0"/>
    <n v="0"/>
    <n v="28"/>
    <n v="28"/>
  </r>
  <r>
    <s v="ae9e3e13-ad79-46e5-849d-a61200df8dfd"/>
    <x v="1"/>
    <x v="1"/>
    <x v="2"/>
    <x v="0"/>
    <n v="12"/>
    <n v="4"/>
    <n v="282"/>
    <n v="2050743"/>
    <n v="634635372"/>
    <n v="0"/>
    <n v="0"/>
    <n v="23.5"/>
    <n v="70.5"/>
  </r>
  <r>
    <s v="ae9e3e13-ad79-46e5-849d-a61200df8dfd"/>
    <x v="1"/>
    <x v="1"/>
    <x v="3"/>
    <x v="0"/>
    <n v="45"/>
    <n v="8"/>
    <n v="1009"/>
    <n v="496179"/>
    <n v="166251402"/>
    <n v="0"/>
    <n v="0.1"/>
    <n v="22.4"/>
    <n v="126.1"/>
  </r>
  <r>
    <s v="ae9e3e13-ad79-46e5-849d-a61200df8dfd"/>
    <x v="2"/>
    <x v="0"/>
    <x v="0"/>
    <x v="0"/>
    <n v="0"/>
    <n v="0"/>
    <n v="0"/>
    <n v="1941265"/>
    <n v="568873806"/>
    <n v="0"/>
    <n v="0"/>
    <n v="0"/>
    <n v="0"/>
  </r>
  <r>
    <s v="ae9e3e13-ad79-46e5-849d-a61200df8dfd"/>
    <x v="2"/>
    <x v="0"/>
    <x v="1"/>
    <x v="0"/>
    <n v="0"/>
    <n v="0"/>
    <n v="0"/>
    <n v="2451750"/>
    <n v="702234351"/>
    <n v="0"/>
    <n v="0"/>
    <n v="0"/>
    <n v="0"/>
  </r>
  <r>
    <s v="ae9e3e13-ad79-46e5-849d-a61200df8dfd"/>
    <x v="2"/>
    <x v="0"/>
    <x v="2"/>
    <x v="0"/>
    <n v="6"/>
    <n v="1"/>
    <n v="126"/>
    <n v="2127256"/>
    <n v="666475533"/>
    <n v="0"/>
    <n v="0"/>
    <n v="21"/>
    <n v="126"/>
  </r>
  <r>
    <s v="ae9e3e13-ad79-46e5-849d-a61200df8dfd"/>
    <x v="2"/>
    <x v="0"/>
    <x v="3"/>
    <x v="0"/>
    <n v="3"/>
    <n v="3"/>
    <n v="56"/>
    <n v="653439"/>
    <n v="220879782"/>
    <n v="0"/>
    <n v="0"/>
    <n v="18.7"/>
    <n v="18.7"/>
  </r>
  <r>
    <s v="ae9e3e13-ad79-46e5-849d-a61200df8dfd"/>
    <x v="2"/>
    <x v="1"/>
    <x v="0"/>
    <x v="0"/>
    <n v="0"/>
    <n v="0"/>
    <n v="0"/>
    <n v="2041597"/>
    <n v="595073989"/>
    <n v="0"/>
    <n v="0"/>
    <n v="0"/>
    <n v="0"/>
  </r>
  <r>
    <s v="ae9e3e13-ad79-46e5-849d-a61200df8dfd"/>
    <x v="2"/>
    <x v="1"/>
    <x v="1"/>
    <x v="0"/>
    <n v="0"/>
    <n v="0"/>
    <n v="0"/>
    <n v="2476092"/>
    <n v="699636071"/>
    <n v="0"/>
    <n v="0"/>
    <n v="0"/>
    <n v="0"/>
  </r>
  <r>
    <s v="ae9e3e13-ad79-46e5-849d-a61200df8dfd"/>
    <x v="2"/>
    <x v="1"/>
    <x v="2"/>
    <x v="0"/>
    <n v="1"/>
    <n v="1"/>
    <n v="28"/>
    <n v="2032750"/>
    <n v="630622161"/>
    <n v="0"/>
    <n v="0"/>
    <n v="28"/>
    <n v="28"/>
  </r>
  <r>
    <s v="ae9e3e13-ad79-46e5-849d-a61200df8dfd"/>
    <x v="2"/>
    <x v="1"/>
    <x v="3"/>
    <x v="0"/>
    <n v="27"/>
    <n v="8"/>
    <n v="551"/>
    <n v="514962"/>
    <n v="172149368"/>
    <n v="0"/>
    <n v="0.1"/>
    <n v="20.399999999999999"/>
    <n v="68.900000000000006"/>
  </r>
  <r>
    <s v="ae9e3e13-ad79-46e5-849d-a61200df8dfd"/>
    <x v="3"/>
    <x v="0"/>
    <x v="0"/>
    <x v="0"/>
    <n v="0"/>
    <n v="0"/>
    <n v="0"/>
    <n v="1860243"/>
    <n v="542989154"/>
    <n v="0"/>
    <n v="0"/>
    <n v="0"/>
    <n v="0"/>
  </r>
  <r>
    <s v="ae9e3e13-ad79-46e5-849d-a61200df8dfd"/>
    <x v="3"/>
    <x v="0"/>
    <x v="1"/>
    <x v="0"/>
    <n v="5"/>
    <n v="1"/>
    <n v="105"/>
    <n v="2341860"/>
    <n v="668330003"/>
    <n v="0"/>
    <n v="0"/>
    <n v="21"/>
    <n v="105"/>
  </r>
  <r>
    <s v="ae9e3e13-ad79-46e5-849d-a61200df8dfd"/>
    <x v="3"/>
    <x v="0"/>
    <x v="2"/>
    <x v="0"/>
    <n v="3"/>
    <n v="1"/>
    <n v="63"/>
    <n v="2082257"/>
    <n v="650423207"/>
    <n v="0"/>
    <n v="0"/>
    <n v="21"/>
    <n v="63"/>
  </r>
  <r>
    <s v="ae9e3e13-ad79-46e5-849d-a61200df8dfd"/>
    <x v="3"/>
    <x v="0"/>
    <x v="3"/>
    <x v="0"/>
    <n v="27"/>
    <n v="10"/>
    <n v="693"/>
    <n v="699943"/>
    <n v="237223911"/>
    <n v="0"/>
    <n v="0"/>
    <n v="25.7"/>
    <n v="69.3"/>
  </r>
  <r>
    <s v="ae9e3e13-ad79-46e5-849d-a61200df8dfd"/>
    <x v="3"/>
    <x v="1"/>
    <x v="0"/>
    <x v="0"/>
    <n v="0"/>
    <n v="0"/>
    <n v="0"/>
    <n v="1956130"/>
    <n v="568644152"/>
    <n v="0"/>
    <n v="0"/>
    <n v="0"/>
    <n v="0"/>
  </r>
  <r>
    <s v="ae9e3e13-ad79-46e5-849d-a61200df8dfd"/>
    <x v="3"/>
    <x v="1"/>
    <x v="1"/>
    <x v="0"/>
    <n v="0"/>
    <n v="0"/>
    <n v="0"/>
    <n v="2385183"/>
    <n v="670166444"/>
    <n v="0"/>
    <n v="0"/>
    <n v="0"/>
    <n v="0"/>
  </r>
  <r>
    <s v="ae9e3e13-ad79-46e5-849d-a61200df8dfd"/>
    <x v="3"/>
    <x v="1"/>
    <x v="2"/>
    <x v="0"/>
    <n v="12"/>
    <n v="4"/>
    <n v="282"/>
    <n v="1990332"/>
    <n v="616441375"/>
    <n v="0"/>
    <n v="0"/>
    <n v="23.5"/>
    <n v="70.5"/>
  </r>
  <r>
    <s v="ae9e3e13-ad79-46e5-849d-a61200df8dfd"/>
    <x v="3"/>
    <x v="1"/>
    <x v="3"/>
    <x v="0"/>
    <n v="20"/>
    <n v="6"/>
    <n v="538"/>
    <n v="555924"/>
    <n v="186466400"/>
    <n v="0"/>
    <n v="0"/>
    <n v="26.9"/>
    <n v="89.7"/>
  </r>
  <r>
    <s v="ae9e3e13-ad79-46e5-849d-a61200df8dfd"/>
    <x v="4"/>
    <x v="0"/>
    <x v="0"/>
    <x v="0"/>
    <n v="0"/>
    <n v="0"/>
    <n v="0"/>
    <n v="1697436"/>
    <n v="493472807"/>
    <n v="0"/>
    <n v="0"/>
    <n v="0"/>
    <n v="0"/>
  </r>
  <r>
    <s v="ae9e3e13-ad79-46e5-849d-a61200df8dfd"/>
    <x v="4"/>
    <x v="0"/>
    <x v="1"/>
    <x v="0"/>
    <n v="1"/>
    <n v="1"/>
    <n v="21"/>
    <n v="2158535"/>
    <n v="609740569"/>
    <n v="0"/>
    <n v="0"/>
    <n v="21"/>
    <n v="21"/>
  </r>
  <r>
    <s v="ae9e3e13-ad79-46e5-849d-a61200df8dfd"/>
    <x v="4"/>
    <x v="0"/>
    <x v="2"/>
    <x v="0"/>
    <n v="16"/>
    <n v="2"/>
    <n v="448"/>
    <n v="1939126"/>
    <n v="601008867"/>
    <n v="0"/>
    <n v="0"/>
    <n v="28"/>
    <n v="224"/>
  </r>
  <r>
    <s v="ae9e3e13-ad79-46e5-849d-a61200df8dfd"/>
    <x v="4"/>
    <x v="0"/>
    <x v="3"/>
    <x v="0"/>
    <n v="50"/>
    <n v="12"/>
    <n v="1193"/>
    <n v="700993"/>
    <n v="239524928"/>
    <n v="0"/>
    <n v="0.1"/>
    <n v="23.9"/>
    <n v="99.4"/>
  </r>
  <r>
    <s v="ae9e3e13-ad79-46e5-849d-a61200df8dfd"/>
    <x v="4"/>
    <x v="1"/>
    <x v="0"/>
    <x v="0"/>
    <n v="0"/>
    <n v="0"/>
    <n v="0"/>
    <n v="1782494"/>
    <n v="516080538"/>
    <n v="0"/>
    <n v="0"/>
    <n v="0"/>
    <n v="0"/>
  </r>
  <r>
    <s v="ae9e3e13-ad79-46e5-849d-a61200df8dfd"/>
    <x v="4"/>
    <x v="1"/>
    <x v="1"/>
    <x v="0"/>
    <n v="0"/>
    <n v="0"/>
    <n v="0"/>
    <n v="2206637"/>
    <n v="618685079"/>
    <n v="0"/>
    <n v="0"/>
    <n v="0"/>
    <n v="0"/>
  </r>
  <r>
    <s v="ae9e3e13-ad79-46e5-849d-a61200df8dfd"/>
    <x v="4"/>
    <x v="1"/>
    <x v="2"/>
    <x v="0"/>
    <n v="20"/>
    <n v="3"/>
    <n v="525"/>
    <n v="1854030"/>
    <n v="570702402"/>
    <n v="0"/>
    <n v="0"/>
    <n v="26.2"/>
    <n v="175"/>
  </r>
  <r>
    <s v="ae9e3e13-ad79-46e5-849d-a61200df8dfd"/>
    <x v="4"/>
    <x v="1"/>
    <x v="3"/>
    <x v="0"/>
    <n v="15"/>
    <n v="6"/>
    <n v="329"/>
    <n v="559050"/>
    <n v="188981896"/>
    <n v="0"/>
    <n v="0"/>
    <n v="21.9"/>
    <n v="54.8"/>
  </r>
  <r>
    <s v="ae9e3e13-ad79-46e5-849d-a61200df8dfd"/>
    <x v="5"/>
    <x v="0"/>
    <x v="0"/>
    <x v="0"/>
    <n v="0"/>
    <n v="0"/>
    <n v="0"/>
    <n v="1650906"/>
    <n v="477986878"/>
    <n v="0"/>
    <n v="0"/>
    <n v="0"/>
    <n v="0"/>
  </r>
  <r>
    <s v="ae9e3e13-ad79-46e5-849d-a61200df8dfd"/>
    <x v="5"/>
    <x v="0"/>
    <x v="1"/>
    <x v="0"/>
    <n v="0"/>
    <n v="0"/>
    <n v="0"/>
    <n v="2159799"/>
    <n v="605996988"/>
    <n v="0"/>
    <n v="0"/>
    <n v="0"/>
    <n v="0"/>
  </r>
  <r>
    <s v="ae9e3e13-ad79-46e5-849d-a61200df8dfd"/>
    <x v="5"/>
    <x v="0"/>
    <x v="2"/>
    <x v="0"/>
    <n v="9"/>
    <n v="1"/>
    <n v="252"/>
    <n v="1903043"/>
    <n v="585958578"/>
    <n v="0"/>
    <n v="0"/>
    <n v="28"/>
    <n v="252"/>
  </r>
  <r>
    <s v="ae9e3e13-ad79-46e5-849d-a61200df8dfd"/>
    <x v="5"/>
    <x v="0"/>
    <x v="3"/>
    <x v="0"/>
    <n v="29"/>
    <n v="6"/>
    <n v="793"/>
    <n v="650320"/>
    <n v="221000917"/>
    <n v="0"/>
    <n v="0"/>
    <n v="27.3"/>
    <n v="132.19999999999999"/>
  </r>
  <r>
    <s v="ae9e3e13-ad79-46e5-849d-a61200df8dfd"/>
    <x v="5"/>
    <x v="1"/>
    <x v="0"/>
    <x v="0"/>
    <n v="0"/>
    <n v="0"/>
    <n v="0"/>
    <n v="1737079"/>
    <n v="501005891"/>
    <n v="0"/>
    <n v="0"/>
    <n v="0"/>
    <n v="0"/>
  </r>
  <r>
    <s v="ae9e3e13-ad79-46e5-849d-a61200df8dfd"/>
    <x v="5"/>
    <x v="1"/>
    <x v="1"/>
    <x v="0"/>
    <n v="0"/>
    <n v="0"/>
    <n v="0"/>
    <n v="2215869"/>
    <n v="617040045"/>
    <n v="0"/>
    <n v="0"/>
    <n v="0"/>
    <n v="0"/>
  </r>
  <r>
    <s v="ae9e3e13-ad79-46e5-849d-a61200df8dfd"/>
    <x v="5"/>
    <x v="1"/>
    <x v="2"/>
    <x v="0"/>
    <n v="10"/>
    <n v="2"/>
    <n v="280"/>
    <n v="1817226"/>
    <n v="556194639"/>
    <n v="0"/>
    <n v="0"/>
    <n v="28"/>
    <n v="140"/>
  </r>
  <r>
    <s v="ae9e3e13-ad79-46e5-849d-a61200df8dfd"/>
    <x v="5"/>
    <x v="1"/>
    <x v="3"/>
    <x v="0"/>
    <n v="47"/>
    <n v="11"/>
    <n v="1134"/>
    <n v="522144"/>
    <n v="175130798"/>
    <n v="0"/>
    <n v="0.1"/>
    <n v="24.1"/>
    <n v="103.1"/>
  </r>
  <r>
    <s v="ae9e3e13-ad79-46e5-849d-a61200df8dfd"/>
    <x v="6"/>
    <x v="0"/>
    <x v="0"/>
    <x v="0"/>
    <n v="0"/>
    <n v="0"/>
    <n v="0"/>
    <n v="1620614"/>
    <n v="468438660"/>
    <n v="0"/>
    <n v="0"/>
    <n v="0"/>
    <n v="0"/>
  </r>
  <r>
    <s v="ae9e3e13-ad79-46e5-849d-a61200df8dfd"/>
    <x v="6"/>
    <x v="0"/>
    <x v="1"/>
    <x v="0"/>
    <n v="0"/>
    <n v="0"/>
    <n v="0"/>
    <n v="2257356"/>
    <n v="626204644"/>
    <n v="0"/>
    <n v="0"/>
    <n v="0"/>
    <n v="0"/>
  </r>
  <r>
    <s v="ae9e3e13-ad79-46e5-849d-a61200df8dfd"/>
    <x v="6"/>
    <x v="0"/>
    <x v="2"/>
    <x v="0"/>
    <n v="13"/>
    <n v="5"/>
    <n v="329"/>
    <n v="2055503"/>
    <n v="621563413"/>
    <n v="0"/>
    <n v="0"/>
    <n v="25.3"/>
    <n v="65.8"/>
  </r>
  <r>
    <s v="ae9e3e13-ad79-46e5-849d-a61200df8dfd"/>
    <x v="6"/>
    <x v="0"/>
    <x v="3"/>
    <x v="0"/>
    <n v="15"/>
    <n v="8"/>
    <n v="371"/>
    <n v="673773"/>
    <n v="229516130"/>
    <n v="0"/>
    <n v="0"/>
    <n v="24.7"/>
    <n v="46.4"/>
  </r>
  <r>
    <s v="ae9e3e13-ad79-46e5-849d-a61200df8dfd"/>
    <x v="6"/>
    <x v="1"/>
    <x v="0"/>
    <x v="0"/>
    <n v="0"/>
    <n v="0"/>
    <n v="0"/>
    <n v="1711503"/>
    <n v="492402285"/>
    <n v="0"/>
    <n v="0"/>
    <n v="0"/>
    <n v="0"/>
  </r>
  <r>
    <s v="ae9e3e13-ad79-46e5-849d-a61200df8dfd"/>
    <x v="6"/>
    <x v="1"/>
    <x v="1"/>
    <x v="0"/>
    <n v="0"/>
    <n v="0"/>
    <n v="0"/>
    <n v="2308326"/>
    <n v="635066011"/>
    <n v="0"/>
    <n v="0"/>
    <n v="0"/>
    <n v="0"/>
  </r>
  <r>
    <s v="ae9e3e13-ad79-46e5-849d-a61200df8dfd"/>
    <x v="6"/>
    <x v="1"/>
    <x v="2"/>
    <x v="0"/>
    <n v="11"/>
    <n v="2"/>
    <n v="291"/>
    <n v="1944855"/>
    <n v="585480162"/>
    <n v="0"/>
    <n v="0"/>
    <n v="26.5"/>
    <n v="145.5"/>
  </r>
  <r>
    <s v="ae9e3e13-ad79-46e5-849d-a61200df8dfd"/>
    <x v="6"/>
    <x v="1"/>
    <x v="3"/>
    <x v="0"/>
    <n v="31"/>
    <n v="8"/>
    <n v="695"/>
    <n v="529780"/>
    <n v="178401494"/>
    <n v="0"/>
    <n v="0.1"/>
    <n v="22.4"/>
    <n v="86.9"/>
  </r>
  <r>
    <s v="ae9e3e13-ad79-46e5-849d-a61200df8dfd"/>
    <x v="7"/>
    <x v="0"/>
    <x v="0"/>
    <x v="0"/>
    <n v="0"/>
    <n v="0"/>
    <n v="0"/>
    <n v="1314165"/>
    <n v="147384226"/>
    <n v="0"/>
    <n v="0"/>
    <n v="0"/>
    <n v="0"/>
  </r>
  <r>
    <s v="ae9e3e13-ad79-46e5-849d-a61200df8dfd"/>
    <x v="7"/>
    <x v="0"/>
    <x v="1"/>
    <x v="0"/>
    <n v="0"/>
    <n v="0"/>
    <n v="0"/>
    <n v="1847407"/>
    <n v="203359242"/>
    <n v="0"/>
    <n v="0"/>
    <n v="0"/>
    <n v="0"/>
  </r>
  <r>
    <s v="ae9e3e13-ad79-46e5-849d-a61200df8dfd"/>
    <x v="7"/>
    <x v="0"/>
    <x v="2"/>
    <x v="0"/>
    <n v="8"/>
    <n v="2"/>
    <n v="224"/>
    <n v="1779151"/>
    <n v="201074596"/>
    <n v="0"/>
    <n v="0"/>
    <n v="28"/>
    <n v="112"/>
  </r>
  <r>
    <s v="ae9e3e13-ad79-46e5-849d-a61200df8dfd"/>
    <x v="7"/>
    <x v="0"/>
    <x v="3"/>
    <x v="0"/>
    <n v="8"/>
    <n v="3"/>
    <n v="217"/>
    <n v="571241"/>
    <n v="66990397"/>
    <n v="0"/>
    <n v="0"/>
    <n v="27.1"/>
    <n v="72.3"/>
  </r>
  <r>
    <s v="ae9e3e13-ad79-46e5-849d-a61200df8dfd"/>
    <x v="7"/>
    <x v="1"/>
    <x v="0"/>
    <x v="0"/>
    <n v="0"/>
    <n v="0"/>
    <n v="0"/>
    <n v="1384267"/>
    <n v="154849018"/>
    <n v="0"/>
    <n v="0"/>
    <n v="0"/>
    <n v="0"/>
  </r>
  <r>
    <s v="ae9e3e13-ad79-46e5-849d-a61200df8dfd"/>
    <x v="7"/>
    <x v="1"/>
    <x v="1"/>
    <x v="0"/>
    <n v="0"/>
    <n v="0"/>
    <n v="0"/>
    <n v="1896744"/>
    <n v="207669718"/>
    <n v="0"/>
    <n v="0"/>
    <n v="0"/>
    <n v="0"/>
  </r>
  <r>
    <s v="ae9e3e13-ad79-46e5-849d-a61200df8dfd"/>
    <x v="7"/>
    <x v="1"/>
    <x v="2"/>
    <x v="0"/>
    <n v="1"/>
    <n v="1"/>
    <n v="28"/>
    <n v="1694541"/>
    <n v="191059295"/>
    <n v="0"/>
    <n v="0"/>
    <n v="28"/>
    <n v="28"/>
  </r>
  <r>
    <s v="ae9e3e13-ad79-46e5-849d-a61200df8dfd"/>
    <x v="7"/>
    <x v="1"/>
    <x v="3"/>
    <x v="0"/>
    <n v="10"/>
    <n v="5"/>
    <n v="224"/>
    <n v="457114"/>
    <n v="53457115"/>
    <n v="0"/>
    <n v="0"/>
    <n v="22.4"/>
    <n v="44.8"/>
  </r>
  <r>
    <s v="5ac8b9ef-79dd-4dfa-9d94-a61200df8dfd"/>
    <x v="0"/>
    <x v="0"/>
    <x v="0"/>
    <x v="0"/>
    <n v="0"/>
    <n v="0"/>
    <n v="0"/>
    <n v="17877"/>
    <n v="4016014"/>
    <n v="0"/>
    <n v="0"/>
    <n v="0"/>
    <n v="0"/>
  </r>
  <r>
    <s v="5ac8b9ef-79dd-4dfa-9d94-a61200df8dfd"/>
    <x v="0"/>
    <x v="0"/>
    <x v="1"/>
    <x v="0"/>
    <n v="0"/>
    <n v="0"/>
    <n v="0"/>
    <n v="16425"/>
    <n v="3994806"/>
    <n v="0"/>
    <n v="0"/>
    <n v="0"/>
    <n v="0"/>
  </r>
  <r>
    <s v="5ac8b9ef-79dd-4dfa-9d94-a61200df8dfd"/>
    <x v="0"/>
    <x v="0"/>
    <x v="2"/>
    <x v="0"/>
    <n v="0"/>
    <n v="0"/>
    <n v="0"/>
    <n v="14497"/>
    <n v="4605001"/>
    <n v="0"/>
    <n v="0"/>
    <n v="0"/>
    <n v="0"/>
  </r>
  <r>
    <s v="5ac8b9ef-79dd-4dfa-9d94-a61200df8dfd"/>
    <x v="0"/>
    <x v="0"/>
    <x v="3"/>
    <x v="0"/>
    <n v="0"/>
    <n v="0"/>
    <n v="0"/>
    <n v="8540"/>
    <n v="2752810"/>
    <n v="0"/>
    <n v="0"/>
    <n v="0"/>
    <n v="0"/>
  </r>
  <r>
    <s v="5ac8b9ef-79dd-4dfa-9d94-a61200df8dfd"/>
    <x v="0"/>
    <x v="1"/>
    <x v="0"/>
    <x v="0"/>
    <n v="0"/>
    <n v="0"/>
    <n v="0"/>
    <n v="17604"/>
    <n v="4002241"/>
    <n v="0"/>
    <n v="0"/>
    <n v="0"/>
    <n v="0"/>
  </r>
  <r>
    <s v="5ac8b9ef-79dd-4dfa-9d94-a61200df8dfd"/>
    <x v="0"/>
    <x v="1"/>
    <x v="1"/>
    <x v="0"/>
    <n v="0"/>
    <n v="0"/>
    <n v="0"/>
    <n v="11058"/>
    <n v="2976632"/>
    <n v="0"/>
    <n v="0"/>
    <n v="0"/>
    <n v="0"/>
  </r>
  <r>
    <s v="5ac8b9ef-79dd-4dfa-9d94-a61200df8dfd"/>
    <x v="0"/>
    <x v="1"/>
    <x v="2"/>
    <x v="0"/>
    <n v="0"/>
    <n v="0"/>
    <n v="0"/>
    <n v="12589"/>
    <n v="4032125"/>
    <n v="0"/>
    <n v="0"/>
    <n v="0"/>
    <n v="0"/>
  </r>
  <r>
    <s v="5ac8b9ef-79dd-4dfa-9d94-a61200df8dfd"/>
    <x v="0"/>
    <x v="1"/>
    <x v="3"/>
    <x v="0"/>
    <n v="0"/>
    <n v="0"/>
    <n v="0"/>
    <n v="5904"/>
    <n v="1954087"/>
    <n v="0"/>
    <n v="0"/>
    <n v="0"/>
    <n v="0"/>
  </r>
  <r>
    <s v="5ac8b9ef-79dd-4dfa-9d94-a61200df8dfd"/>
    <x v="1"/>
    <x v="0"/>
    <x v="0"/>
    <x v="0"/>
    <n v="0"/>
    <n v="0"/>
    <n v="0"/>
    <n v="11973"/>
    <n v="3814998"/>
    <n v="0"/>
    <n v="0"/>
    <n v="0"/>
    <n v="0"/>
  </r>
  <r>
    <s v="5ac8b9ef-79dd-4dfa-9d94-a61200df8dfd"/>
    <x v="1"/>
    <x v="0"/>
    <x v="1"/>
    <x v="0"/>
    <n v="0"/>
    <n v="0"/>
    <n v="0"/>
    <n v="11988"/>
    <n v="3790155"/>
    <n v="0"/>
    <n v="0"/>
    <n v="0"/>
    <n v="0"/>
  </r>
  <r>
    <s v="5ac8b9ef-79dd-4dfa-9d94-a61200df8dfd"/>
    <x v="1"/>
    <x v="0"/>
    <x v="2"/>
    <x v="0"/>
    <n v="0"/>
    <n v="0"/>
    <n v="0"/>
    <n v="14174"/>
    <n v="4725336"/>
    <n v="0"/>
    <n v="0"/>
    <n v="0"/>
    <n v="0"/>
  </r>
  <r>
    <s v="5ac8b9ef-79dd-4dfa-9d94-a61200df8dfd"/>
    <x v="1"/>
    <x v="0"/>
    <x v="3"/>
    <x v="0"/>
    <n v="0"/>
    <n v="0"/>
    <n v="0"/>
    <n v="11067"/>
    <n v="3795995"/>
    <n v="0"/>
    <n v="0"/>
    <n v="0"/>
    <n v="0"/>
  </r>
  <r>
    <s v="5ac8b9ef-79dd-4dfa-9d94-a61200df8dfd"/>
    <x v="1"/>
    <x v="1"/>
    <x v="0"/>
    <x v="0"/>
    <n v="0"/>
    <n v="0"/>
    <n v="0"/>
    <n v="12062"/>
    <n v="3827523"/>
    <n v="0"/>
    <n v="0"/>
    <n v="0"/>
    <n v="0"/>
  </r>
  <r>
    <s v="5ac8b9ef-79dd-4dfa-9d94-a61200df8dfd"/>
    <x v="1"/>
    <x v="1"/>
    <x v="1"/>
    <x v="0"/>
    <n v="0"/>
    <n v="0"/>
    <n v="0"/>
    <n v="9217"/>
    <n v="2907697"/>
    <n v="0"/>
    <n v="0"/>
    <n v="0"/>
    <n v="0"/>
  </r>
  <r>
    <s v="5ac8b9ef-79dd-4dfa-9d94-a61200df8dfd"/>
    <x v="1"/>
    <x v="1"/>
    <x v="2"/>
    <x v="0"/>
    <n v="0"/>
    <n v="0"/>
    <n v="0"/>
    <n v="12156"/>
    <n v="4061264"/>
    <n v="0"/>
    <n v="0"/>
    <n v="0"/>
    <n v="0"/>
  </r>
  <r>
    <s v="5ac8b9ef-79dd-4dfa-9d94-a61200df8dfd"/>
    <x v="1"/>
    <x v="1"/>
    <x v="3"/>
    <x v="0"/>
    <n v="0"/>
    <n v="0"/>
    <n v="0"/>
    <n v="7693"/>
    <n v="2632475"/>
    <n v="0"/>
    <n v="0"/>
    <n v="0"/>
    <n v="0"/>
  </r>
  <r>
    <s v="5ac8b9ef-79dd-4dfa-9d94-a61200df8dfd"/>
    <x v="2"/>
    <x v="0"/>
    <x v="0"/>
    <x v="0"/>
    <n v="0"/>
    <n v="0"/>
    <n v="0"/>
    <n v="11762"/>
    <n v="3713341"/>
    <n v="0"/>
    <n v="0"/>
    <n v="0"/>
    <n v="0"/>
  </r>
  <r>
    <s v="5ac8b9ef-79dd-4dfa-9d94-a61200df8dfd"/>
    <x v="2"/>
    <x v="0"/>
    <x v="1"/>
    <x v="0"/>
    <n v="0"/>
    <n v="0"/>
    <n v="0"/>
    <n v="11780"/>
    <n v="3686495"/>
    <n v="0"/>
    <n v="0"/>
    <n v="0"/>
    <n v="0"/>
  </r>
  <r>
    <s v="5ac8b9ef-79dd-4dfa-9d94-a61200df8dfd"/>
    <x v="2"/>
    <x v="0"/>
    <x v="2"/>
    <x v="0"/>
    <n v="0"/>
    <n v="0"/>
    <n v="0"/>
    <n v="14412"/>
    <n v="4733255"/>
    <n v="0"/>
    <n v="0"/>
    <n v="0"/>
    <n v="0"/>
  </r>
  <r>
    <s v="5ac8b9ef-79dd-4dfa-9d94-a61200df8dfd"/>
    <x v="2"/>
    <x v="0"/>
    <x v="3"/>
    <x v="0"/>
    <n v="0"/>
    <n v="0"/>
    <n v="0"/>
    <n v="12599"/>
    <n v="4293544"/>
    <n v="0"/>
    <n v="0"/>
    <n v="0"/>
    <n v="0"/>
  </r>
  <r>
    <s v="5ac8b9ef-79dd-4dfa-9d94-a61200df8dfd"/>
    <x v="2"/>
    <x v="1"/>
    <x v="0"/>
    <x v="0"/>
    <n v="0"/>
    <n v="0"/>
    <n v="0"/>
    <n v="11959"/>
    <n v="3774463"/>
    <n v="0"/>
    <n v="0"/>
    <n v="0"/>
    <n v="0"/>
  </r>
  <r>
    <s v="5ac8b9ef-79dd-4dfa-9d94-a61200df8dfd"/>
    <x v="2"/>
    <x v="1"/>
    <x v="1"/>
    <x v="0"/>
    <n v="0"/>
    <n v="0"/>
    <n v="0"/>
    <n v="9131"/>
    <n v="2823985"/>
    <n v="0"/>
    <n v="0"/>
    <n v="0"/>
    <n v="0"/>
  </r>
  <r>
    <s v="5ac8b9ef-79dd-4dfa-9d94-a61200df8dfd"/>
    <x v="2"/>
    <x v="1"/>
    <x v="2"/>
    <x v="0"/>
    <n v="0"/>
    <n v="0"/>
    <n v="0"/>
    <n v="12236"/>
    <n v="4002791"/>
    <n v="0"/>
    <n v="0"/>
    <n v="0"/>
    <n v="0"/>
  </r>
  <r>
    <s v="5ac8b9ef-79dd-4dfa-9d94-a61200df8dfd"/>
    <x v="2"/>
    <x v="1"/>
    <x v="3"/>
    <x v="0"/>
    <n v="0"/>
    <n v="0"/>
    <n v="0"/>
    <n v="8970"/>
    <n v="3032721"/>
    <n v="0"/>
    <n v="0"/>
    <n v="0"/>
    <n v="0"/>
  </r>
  <r>
    <s v="5ac8b9ef-79dd-4dfa-9d94-a61200df8dfd"/>
    <x v="3"/>
    <x v="0"/>
    <x v="0"/>
    <x v="0"/>
    <n v="0"/>
    <n v="0"/>
    <n v="0"/>
    <n v="10676"/>
    <n v="3158554"/>
    <n v="0"/>
    <n v="0"/>
    <n v="0"/>
    <n v="0"/>
  </r>
  <r>
    <s v="5ac8b9ef-79dd-4dfa-9d94-a61200df8dfd"/>
    <x v="3"/>
    <x v="0"/>
    <x v="1"/>
    <x v="0"/>
    <n v="0"/>
    <n v="0"/>
    <n v="0"/>
    <n v="10575"/>
    <n v="3109313"/>
    <n v="0"/>
    <n v="0"/>
    <n v="0"/>
    <n v="0"/>
  </r>
  <r>
    <s v="5ac8b9ef-79dd-4dfa-9d94-a61200df8dfd"/>
    <x v="3"/>
    <x v="0"/>
    <x v="2"/>
    <x v="0"/>
    <n v="0"/>
    <n v="0"/>
    <n v="0"/>
    <n v="13202"/>
    <n v="4054879"/>
    <n v="0"/>
    <n v="0"/>
    <n v="0"/>
    <n v="0"/>
  </r>
  <r>
    <s v="5ac8b9ef-79dd-4dfa-9d94-a61200df8dfd"/>
    <x v="3"/>
    <x v="0"/>
    <x v="3"/>
    <x v="0"/>
    <n v="0"/>
    <n v="0"/>
    <n v="0"/>
    <n v="13439"/>
    <n v="4640225"/>
    <n v="0"/>
    <n v="0"/>
    <n v="0"/>
    <n v="0"/>
  </r>
  <r>
    <s v="5ac8b9ef-79dd-4dfa-9d94-a61200df8dfd"/>
    <x v="3"/>
    <x v="1"/>
    <x v="0"/>
    <x v="0"/>
    <n v="0"/>
    <n v="0"/>
    <n v="0"/>
    <n v="10763"/>
    <n v="3209569"/>
    <n v="0"/>
    <n v="0"/>
    <n v="0"/>
    <n v="0"/>
  </r>
  <r>
    <s v="5ac8b9ef-79dd-4dfa-9d94-a61200df8dfd"/>
    <x v="3"/>
    <x v="1"/>
    <x v="1"/>
    <x v="0"/>
    <n v="0"/>
    <n v="0"/>
    <n v="0"/>
    <n v="8563"/>
    <n v="2557280"/>
    <n v="0"/>
    <n v="0"/>
    <n v="0"/>
    <n v="0"/>
  </r>
  <r>
    <s v="5ac8b9ef-79dd-4dfa-9d94-a61200df8dfd"/>
    <x v="3"/>
    <x v="1"/>
    <x v="2"/>
    <x v="0"/>
    <n v="0"/>
    <n v="0"/>
    <n v="0"/>
    <n v="11150"/>
    <n v="3450727"/>
    <n v="0"/>
    <n v="0"/>
    <n v="0"/>
    <n v="0"/>
  </r>
  <r>
    <s v="5ac8b9ef-79dd-4dfa-9d94-a61200df8dfd"/>
    <x v="3"/>
    <x v="1"/>
    <x v="3"/>
    <x v="0"/>
    <n v="0"/>
    <n v="0"/>
    <n v="0"/>
    <n v="9566"/>
    <n v="3268559"/>
    <n v="0"/>
    <n v="0"/>
    <n v="0"/>
    <n v="0"/>
  </r>
  <r>
    <s v="5ac8b9ef-79dd-4dfa-9d94-a61200df8dfd"/>
    <x v="4"/>
    <x v="0"/>
    <x v="0"/>
    <x v="0"/>
    <n v="0"/>
    <n v="0"/>
    <n v="0"/>
    <n v="9561"/>
    <n v="3063683"/>
    <n v="0"/>
    <n v="0"/>
    <n v="0"/>
    <n v="0"/>
  </r>
  <r>
    <s v="5ac8b9ef-79dd-4dfa-9d94-a61200df8dfd"/>
    <x v="4"/>
    <x v="0"/>
    <x v="1"/>
    <x v="0"/>
    <n v="0"/>
    <n v="0"/>
    <n v="0"/>
    <n v="9944"/>
    <n v="3101099"/>
    <n v="0"/>
    <n v="0"/>
    <n v="0"/>
    <n v="0"/>
  </r>
  <r>
    <s v="5ac8b9ef-79dd-4dfa-9d94-a61200df8dfd"/>
    <x v="4"/>
    <x v="0"/>
    <x v="2"/>
    <x v="0"/>
    <n v="0"/>
    <n v="0"/>
    <n v="0"/>
    <n v="12717"/>
    <n v="4128458"/>
    <n v="0"/>
    <n v="0"/>
    <n v="0"/>
    <n v="0"/>
  </r>
  <r>
    <s v="5ac8b9ef-79dd-4dfa-9d94-a61200df8dfd"/>
    <x v="4"/>
    <x v="0"/>
    <x v="3"/>
    <x v="0"/>
    <n v="0"/>
    <n v="0"/>
    <n v="0"/>
    <n v="14713"/>
    <n v="5094224"/>
    <n v="0"/>
    <n v="0"/>
    <n v="0"/>
    <n v="0"/>
  </r>
  <r>
    <s v="5ac8b9ef-79dd-4dfa-9d94-a61200df8dfd"/>
    <x v="4"/>
    <x v="1"/>
    <x v="0"/>
    <x v="0"/>
    <n v="0"/>
    <n v="0"/>
    <n v="0"/>
    <n v="9774"/>
    <n v="3108366"/>
    <n v="0"/>
    <n v="0"/>
    <n v="0"/>
    <n v="0"/>
  </r>
  <r>
    <s v="5ac8b9ef-79dd-4dfa-9d94-a61200df8dfd"/>
    <x v="4"/>
    <x v="1"/>
    <x v="1"/>
    <x v="0"/>
    <n v="0"/>
    <n v="0"/>
    <n v="0"/>
    <n v="8115"/>
    <n v="2532449"/>
    <n v="0"/>
    <n v="0"/>
    <n v="0"/>
    <n v="0"/>
  </r>
  <r>
    <s v="5ac8b9ef-79dd-4dfa-9d94-a61200df8dfd"/>
    <x v="4"/>
    <x v="1"/>
    <x v="2"/>
    <x v="0"/>
    <n v="0"/>
    <n v="0"/>
    <n v="0"/>
    <n v="10669"/>
    <n v="3480795"/>
    <n v="0"/>
    <n v="0"/>
    <n v="0"/>
    <n v="0"/>
  </r>
  <r>
    <s v="5ac8b9ef-79dd-4dfa-9d94-a61200df8dfd"/>
    <x v="4"/>
    <x v="1"/>
    <x v="3"/>
    <x v="0"/>
    <n v="0"/>
    <n v="0"/>
    <n v="0"/>
    <n v="10570"/>
    <n v="3598038"/>
    <n v="0"/>
    <n v="0"/>
    <n v="0"/>
    <n v="0"/>
  </r>
  <r>
    <s v="5ac8b9ef-79dd-4dfa-9d94-a61200df8dfd"/>
    <x v="5"/>
    <x v="0"/>
    <x v="0"/>
    <x v="0"/>
    <n v="0"/>
    <n v="0"/>
    <n v="0"/>
    <n v="9000"/>
    <n v="2823597"/>
    <n v="0"/>
    <n v="0"/>
    <n v="0"/>
    <n v="0"/>
  </r>
  <r>
    <s v="5ac8b9ef-79dd-4dfa-9d94-a61200df8dfd"/>
    <x v="5"/>
    <x v="0"/>
    <x v="1"/>
    <x v="0"/>
    <n v="0"/>
    <n v="0"/>
    <n v="0"/>
    <n v="9809"/>
    <n v="3002351"/>
    <n v="0"/>
    <n v="0"/>
    <n v="0"/>
    <n v="0"/>
  </r>
  <r>
    <s v="5ac8b9ef-79dd-4dfa-9d94-a61200df8dfd"/>
    <x v="5"/>
    <x v="0"/>
    <x v="2"/>
    <x v="0"/>
    <n v="0"/>
    <n v="0"/>
    <n v="0"/>
    <n v="12556"/>
    <n v="4038037"/>
    <n v="0"/>
    <n v="0"/>
    <n v="0"/>
    <n v="0"/>
  </r>
  <r>
    <s v="5ac8b9ef-79dd-4dfa-9d94-a61200df8dfd"/>
    <x v="5"/>
    <x v="0"/>
    <x v="3"/>
    <x v="0"/>
    <n v="0"/>
    <n v="0"/>
    <n v="0"/>
    <n v="15403"/>
    <n v="5389746"/>
    <n v="0"/>
    <n v="0"/>
    <n v="0"/>
    <n v="0"/>
  </r>
  <r>
    <s v="5ac8b9ef-79dd-4dfa-9d94-a61200df8dfd"/>
    <x v="5"/>
    <x v="1"/>
    <x v="0"/>
    <x v="0"/>
    <n v="0"/>
    <n v="0"/>
    <n v="0"/>
    <n v="9284"/>
    <n v="2908165"/>
    <n v="0"/>
    <n v="0"/>
    <n v="0"/>
    <n v="0"/>
  </r>
  <r>
    <s v="5ac8b9ef-79dd-4dfa-9d94-a61200df8dfd"/>
    <x v="5"/>
    <x v="1"/>
    <x v="1"/>
    <x v="0"/>
    <n v="0"/>
    <n v="0"/>
    <n v="0"/>
    <n v="8025"/>
    <n v="2480531"/>
    <n v="0"/>
    <n v="0"/>
    <n v="0"/>
    <n v="0"/>
  </r>
  <r>
    <s v="5ac8b9ef-79dd-4dfa-9d94-a61200df8dfd"/>
    <x v="5"/>
    <x v="1"/>
    <x v="2"/>
    <x v="0"/>
    <n v="0"/>
    <n v="0"/>
    <n v="0"/>
    <n v="10385"/>
    <n v="3351853"/>
    <n v="0"/>
    <n v="0"/>
    <n v="0"/>
    <n v="0"/>
  </r>
  <r>
    <s v="5ac8b9ef-79dd-4dfa-9d94-a61200df8dfd"/>
    <x v="5"/>
    <x v="1"/>
    <x v="3"/>
    <x v="0"/>
    <n v="0"/>
    <n v="0"/>
    <n v="0"/>
    <n v="10977"/>
    <n v="3803963"/>
    <n v="0"/>
    <n v="0"/>
    <n v="0"/>
    <n v="0"/>
  </r>
  <r>
    <s v="5ac8b9ef-79dd-4dfa-9d94-a61200df8dfd"/>
    <x v="6"/>
    <x v="0"/>
    <x v="0"/>
    <x v="0"/>
    <n v="0"/>
    <n v="0"/>
    <n v="0"/>
    <n v="8427"/>
    <n v="1609052"/>
    <n v="0"/>
    <n v="0"/>
    <n v="0"/>
    <n v="0"/>
  </r>
  <r>
    <s v="5ac8b9ef-79dd-4dfa-9d94-a61200df8dfd"/>
    <x v="6"/>
    <x v="0"/>
    <x v="1"/>
    <x v="0"/>
    <n v="0"/>
    <n v="0"/>
    <n v="0"/>
    <n v="10958"/>
    <n v="1990453"/>
    <n v="0"/>
    <n v="0"/>
    <n v="0"/>
    <n v="0"/>
  </r>
  <r>
    <s v="5ac8b9ef-79dd-4dfa-9d94-a61200df8dfd"/>
    <x v="6"/>
    <x v="0"/>
    <x v="2"/>
    <x v="0"/>
    <n v="0"/>
    <n v="0"/>
    <n v="0"/>
    <n v="15284"/>
    <n v="2897746"/>
    <n v="0"/>
    <n v="0"/>
    <n v="0"/>
    <n v="0"/>
  </r>
  <r>
    <s v="5ac8b9ef-79dd-4dfa-9d94-a61200df8dfd"/>
    <x v="6"/>
    <x v="0"/>
    <x v="3"/>
    <x v="0"/>
    <n v="0"/>
    <n v="0"/>
    <n v="0"/>
    <n v="15568"/>
    <n v="3222171"/>
    <n v="0"/>
    <n v="0"/>
    <n v="0"/>
    <n v="0"/>
  </r>
  <r>
    <s v="5ac8b9ef-79dd-4dfa-9d94-a61200df8dfd"/>
    <x v="6"/>
    <x v="1"/>
    <x v="0"/>
    <x v="0"/>
    <n v="0"/>
    <n v="0"/>
    <n v="0"/>
    <n v="8740"/>
    <n v="1672788"/>
    <n v="0"/>
    <n v="0"/>
    <n v="0"/>
    <n v="0"/>
  </r>
  <r>
    <s v="5ac8b9ef-79dd-4dfa-9d94-a61200df8dfd"/>
    <x v="6"/>
    <x v="1"/>
    <x v="1"/>
    <x v="0"/>
    <n v="0"/>
    <n v="0"/>
    <n v="0"/>
    <n v="8905"/>
    <n v="1627824"/>
    <n v="0"/>
    <n v="0"/>
    <n v="0"/>
    <n v="0"/>
  </r>
  <r>
    <s v="5ac8b9ef-79dd-4dfa-9d94-a61200df8dfd"/>
    <x v="6"/>
    <x v="1"/>
    <x v="2"/>
    <x v="0"/>
    <n v="0"/>
    <n v="0"/>
    <n v="0"/>
    <n v="12659"/>
    <n v="2399337"/>
    <n v="0"/>
    <n v="0"/>
    <n v="0"/>
    <n v="0"/>
  </r>
  <r>
    <s v="5ac8b9ef-79dd-4dfa-9d94-a61200df8dfd"/>
    <x v="6"/>
    <x v="1"/>
    <x v="3"/>
    <x v="0"/>
    <n v="0"/>
    <n v="0"/>
    <n v="0"/>
    <n v="11125"/>
    <n v="2277610"/>
    <n v="0"/>
    <n v="0"/>
    <n v="0"/>
    <n v="0"/>
  </r>
  <r>
    <s v="5ac8b9ef-79dd-4dfa-9d94-a61200df8dfd"/>
    <x v="7"/>
    <x v="0"/>
    <x v="0"/>
    <x v="0"/>
    <n v="0"/>
    <n v="0"/>
    <n v="0"/>
    <n v="0"/>
    <n v="0"/>
    <n v="0"/>
    <n v="0"/>
    <n v="0"/>
    <n v="0"/>
  </r>
  <r>
    <s v="5ac8b9ef-79dd-4dfa-9d94-a61200df8dfd"/>
    <x v="7"/>
    <x v="0"/>
    <x v="1"/>
    <x v="0"/>
    <n v="0"/>
    <n v="0"/>
    <n v="0"/>
    <n v="0"/>
    <n v="0"/>
    <n v="0"/>
    <n v="0"/>
    <n v="0"/>
    <n v="0"/>
  </r>
  <r>
    <s v="5ac8b9ef-79dd-4dfa-9d94-a61200df8dfd"/>
    <x v="7"/>
    <x v="0"/>
    <x v="2"/>
    <x v="0"/>
    <n v="0"/>
    <n v="0"/>
    <n v="0"/>
    <n v="0"/>
    <n v="0"/>
    <n v="0"/>
    <n v="0"/>
    <n v="0"/>
    <n v="0"/>
  </r>
  <r>
    <s v="5ac8b9ef-79dd-4dfa-9d94-a61200df8dfd"/>
    <x v="7"/>
    <x v="0"/>
    <x v="3"/>
    <x v="0"/>
    <n v="0"/>
    <n v="0"/>
    <n v="0"/>
    <n v="0"/>
    <n v="0"/>
    <n v="0"/>
    <n v="0"/>
    <n v="0"/>
    <n v="0"/>
  </r>
  <r>
    <s v="5ac8b9ef-79dd-4dfa-9d94-a61200df8dfd"/>
    <x v="7"/>
    <x v="1"/>
    <x v="0"/>
    <x v="0"/>
    <n v="0"/>
    <n v="0"/>
    <n v="0"/>
    <n v="0"/>
    <n v="0"/>
    <n v="0"/>
    <n v="0"/>
    <n v="0"/>
    <n v="0"/>
  </r>
  <r>
    <s v="5ac8b9ef-79dd-4dfa-9d94-a61200df8dfd"/>
    <x v="7"/>
    <x v="1"/>
    <x v="1"/>
    <x v="0"/>
    <n v="0"/>
    <n v="0"/>
    <n v="0"/>
    <n v="0"/>
    <n v="0"/>
    <n v="0"/>
    <n v="0"/>
    <n v="0"/>
    <n v="0"/>
  </r>
  <r>
    <s v="5ac8b9ef-79dd-4dfa-9d94-a61200df8dfd"/>
    <x v="7"/>
    <x v="1"/>
    <x v="2"/>
    <x v="0"/>
    <n v="0"/>
    <n v="0"/>
    <n v="0"/>
    <n v="0"/>
    <n v="0"/>
    <n v="0"/>
    <n v="0"/>
    <n v="0"/>
    <n v="0"/>
  </r>
  <r>
    <s v="5ac8b9ef-79dd-4dfa-9d94-a61200df8dfd"/>
    <x v="7"/>
    <x v="1"/>
    <x v="3"/>
    <x v="0"/>
    <n v="0"/>
    <n v="0"/>
    <n v="0"/>
    <n v="0"/>
    <n v="0"/>
    <n v="0"/>
    <n v="0"/>
    <n v="0"/>
    <n v="0"/>
  </r>
  <r>
    <s v="fcc55d19-a51d-4410-892b-a61200df8dfd"/>
    <x v="0"/>
    <x v="0"/>
    <x v="0"/>
    <x v="0"/>
    <n v="0"/>
    <n v="0"/>
    <n v="0"/>
    <n v="75701"/>
    <n v="23024277"/>
    <n v="0"/>
    <n v="0"/>
    <n v="0"/>
    <n v="0"/>
  </r>
  <r>
    <s v="fcc55d19-a51d-4410-892b-a61200df8dfd"/>
    <x v="0"/>
    <x v="0"/>
    <x v="1"/>
    <x v="0"/>
    <n v="0"/>
    <n v="0"/>
    <n v="0"/>
    <n v="84714"/>
    <n v="25461598"/>
    <n v="0"/>
    <n v="0"/>
    <n v="0"/>
    <n v="0"/>
  </r>
  <r>
    <s v="fcc55d19-a51d-4410-892b-a61200df8dfd"/>
    <x v="0"/>
    <x v="0"/>
    <x v="2"/>
    <x v="0"/>
    <n v="82"/>
    <n v="3"/>
    <n v="83"/>
    <n v="79135"/>
    <n v="26378734"/>
    <n v="0"/>
    <n v="0"/>
    <n v="1"/>
    <n v="27"/>
  </r>
  <r>
    <s v="fcc55d19-a51d-4410-892b-a61200df8dfd"/>
    <x v="0"/>
    <x v="0"/>
    <x v="3"/>
    <x v="0"/>
    <n v="38"/>
    <n v="3"/>
    <n v="39"/>
    <n v="31779"/>
    <n v="11163157"/>
    <n v="0"/>
    <n v="0"/>
    <n v="1"/>
    <n v="13"/>
  </r>
  <r>
    <s v="fcc55d19-a51d-4410-892b-a61200df8dfd"/>
    <x v="0"/>
    <x v="1"/>
    <x v="0"/>
    <x v="0"/>
    <n v="0"/>
    <n v="0"/>
    <n v="0"/>
    <n v="78314"/>
    <n v="23852971"/>
    <n v="0"/>
    <n v="0"/>
    <n v="0"/>
    <n v="0"/>
  </r>
  <r>
    <s v="fcc55d19-a51d-4410-892b-a61200df8dfd"/>
    <x v="0"/>
    <x v="1"/>
    <x v="1"/>
    <x v="0"/>
    <n v="0"/>
    <n v="0"/>
    <n v="0"/>
    <n v="77089"/>
    <n v="22919261"/>
    <n v="0"/>
    <n v="0"/>
    <n v="0"/>
    <n v="0"/>
  </r>
  <r>
    <s v="fcc55d19-a51d-4410-892b-a61200df8dfd"/>
    <x v="0"/>
    <x v="1"/>
    <x v="2"/>
    <x v="0"/>
    <n v="42"/>
    <n v="3"/>
    <n v="42"/>
    <n v="70959"/>
    <n v="23520242"/>
    <n v="0"/>
    <n v="0"/>
    <n v="1"/>
    <n v="14"/>
  </r>
  <r>
    <s v="fcc55d19-a51d-4410-892b-a61200df8dfd"/>
    <x v="0"/>
    <x v="1"/>
    <x v="3"/>
    <x v="0"/>
    <n v="69"/>
    <n v="4"/>
    <n v="69"/>
    <n v="25901"/>
    <n v="9058309"/>
    <n v="0"/>
    <n v="0"/>
    <n v="1"/>
    <n v="17"/>
  </r>
  <r>
    <s v="fcc55d19-a51d-4410-892b-a61200df8dfd"/>
    <x v="1"/>
    <x v="0"/>
    <x v="0"/>
    <x v="0"/>
    <n v="0"/>
    <n v="0"/>
    <n v="0"/>
    <n v="74861"/>
    <n v="22963390"/>
    <n v="0"/>
    <n v="0"/>
    <n v="0"/>
    <n v="0"/>
  </r>
  <r>
    <s v="fcc55d19-a51d-4410-892b-a61200df8dfd"/>
    <x v="1"/>
    <x v="0"/>
    <x v="1"/>
    <x v="0"/>
    <n v="24"/>
    <n v="1"/>
    <n v="24"/>
    <n v="83106"/>
    <n v="25454859"/>
    <n v="0"/>
    <n v="0"/>
    <n v="1"/>
    <n v="24"/>
  </r>
  <r>
    <s v="fcc55d19-a51d-4410-892b-a61200df8dfd"/>
    <x v="1"/>
    <x v="0"/>
    <x v="2"/>
    <x v="0"/>
    <n v="187"/>
    <n v="9"/>
    <n v="187"/>
    <n v="81052"/>
    <n v="26807460"/>
    <n v="0"/>
    <n v="0"/>
    <n v="1"/>
    <n v="20"/>
  </r>
  <r>
    <s v="fcc55d19-a51d-4410-892b-a61200df8dfd"/>
    <x v="1"/>
    <x v="0"/>
    <x v="3"/>
    <x v="0"/>
    <n v="69"/>
    <n v="5"/>
    <n v="69"/>
    <n v="32770"/>
    <n v="11501034"/>
    <n v="0"/>
    <n v="0"/>
    <n v="1"/>
    <n v="13"/>
  </r>
  <r>
    <s v="fcc55d19-a51d-4410-892b-a61200df8dfd"/>
    <x v="1"/>
    <x v="1"/>
    <x v="0"/>
    <x v="0"/>
    <n v="0"/>
    <n v="0"/>
    <n v="0"/>
    <n v="77435"/>
    <n v="23815598"/>
    <n v="0"/>
    <n v="0"/>
    <n v="0"/>
    <n v="0"/>
  </r>
  <r>
    <s v="fcc55d19-a51d-4410-892b-a61200df8dfd"/>
    <x v="1"/>
    <x v="1"/>
    <x v="1"/>
    <x v="0"/>
    <n v="0"/>
    <n v="0"/>
    <n v="0"/>
    <n v="74048"/>
    <n v="22336905"/>
    <n v="0"/>
    <n v="0"/>
    <n v="0"/>
    <n v="0"/>
  </r>
  <r>
    <s v="fcc55d19-a51d-4410-892b-a61200df8dfd"/>
    <x v="1"/>
    <x v="1"/>
    <x v="2"/>
    <x v="0"/>
    <n v="81"/>
    <n v="8"/>
    <n v="81"/>
    <n v="71897"/>
    <n v="23607470"/>
    <n v="0"/>
    <n v="0"/>
    <n v="1"/>
    <n v="10"/>
  </r>
  <r>
    <s v="fcc55d19-a51d-4410-892b-a61200df8dfd"/>
    <x v="1"/>
    <x v="1"/>
    <x v="3"/>
    <x v="0"/>
    <n v="119"/>
    <n v="8"/>
    <n v="120"/>
    <n v="26802"/>
    <n v="9380241"/>
    <n v="0"/>
    <n v="0"/>
    <n v="1"/>
    <n v="15"/>
  </r>
  <r>
    <s v="fcc55d19-a51d-4410-892b-a61200df8dfd"/>
    <x v="2"/>
    <x v="0"/>
    <x v="0"/>
    <x v="0"/>
    <n v="0"/>
    <n v="0"/>
    <n v="0"/>
    <n v="74772"/>
    <n v="22629204"/>
    <n v="0"/>
    <n v="0"/>
    <n v="0"/>
    <n v="0"/>
  </r>
  <r>
    <s v="fcc55d19-a51d-4410-892b-a61200df8dfd"/>
    <x v="2"/>
    <x v="0"/>
    <x v="1"/>
    <x v="0"/>
    <n v="18"/>
    <n v="1"/>
    <n v="18"/>
    <n v="83998"/>
    <n v="25428934"/>
    <n v="0"/>
    <n v="0"/>
    <n v="1"/>
    <n v="18"/>
  </r>
  <r>
    <s v="fcc55d19-a51d-4410-892b-a61200df8dfd"/>
    <x v="2"/>
    <x v="0"/>
    <x v="2"/>
    <x v="0"/>
    <n v="168"/>
    <n v="9"/>
    <n v="170"/>
    <n v="81472"/>
    <n v="26802663"/>
    <n v="0"/>
    <n v="0"/>
    <n v="1"/>
    <n v="18"/>
  </r>
  <r>
    <s v="fcc55d19-a51d-4410-892b-a61200df8dfd"/>
    <x v="2"/>
    <x v="0"/>
    <x v="3"/>
    <x v="0"/>
    <n v="7"/>
    <n v="3"/>
    <n v="7"/>
    <n v="34317"/>
    <n v="12027912"/>
    <n v="0"/>
    <n v="0"/>
    <n v="1"/>
    <n v="2"/>
  </r>
  <r>
    <s v="fcc55d19-a51d-4410-892b-a61200df8dfd"/>
    <x v="2"/>
    <x v="1"/>
    <x v="0"/>
    <x v="0"/>
    <n v="0"/>
    <n v="0"/>
    <n v="0"/>
    <n v="77552"/>
    <n v="23499407"/>
    <n v="0"/>
    <n v="0"/>
    <n v="0"/>
    <n v="0"/>
  </r>
  <r>
    <s v="fcc55d19-a51d-4410-892b-a61200df8dfd"/>
    <x v="2"/>
    <x v="1"/>
    <x v="1"/>
    <x v="0"/>
    <n v="0"/>
    <n v="0"/>
    <n v="0"/>
    <n v="73167"/>
    <n v="22039308"/>
    <n v="0"/>
    <n v="0"/>
    <n v="0"/>
    <n v="0"/>
  </r>
  <r>
    <s v="fcc55d19-a51d-4410-892b-a61200df8dfd"/>
    <x v="2"/>
    <x v="1"/>
    <x v="2"/>
    <x v="0"/>
    <n v="190"/>
    <n v="11"/>
    <n v="191"/>
    <n v="72195"/>
    <n v="23673144"/>
    <n v="0"/>
    <n v="0"/>
    <n v="1"/>
    <n v="17"/>
  </r>
  <r>
    <s v="fcc55d19-a51d-4410-892b-a61200df8dfd"/>
    <x v="2"/>
    <x v="1"/>
    <x v="3"/>
    <x v="0"/>
    <n v="238"/>
    <n v="9"/>
    <n v="241"/>
    <n v="28219"/>
    <n v="9880111"/>
    <n v="0"/>
    <n v="0"/>
    <n v="1"/>
    <n v="26"/>
  </r>
  <r>
    <s v="fcc55d19-a51d-4410-892b-a61200df8dfd"/>
    <x v="3"/>
    <x v="0"/>
    <x v="0"/>
    <x v="0"/>
    <n v="0"/>
    <n v="0"/>
    <n v="0"/>
    <n v="72509"/>
    <n v="22539254"/>
    <n v="0"/>
    <n v="0"/>
    <n v="0"/>
    <n v="0"/>
  </r>
  <r>
    <s v="fcc55d19-a51d-4410-892b-a61200df8dfd"/>
    <x v="3"/>
    <x v="0"/>
    <x v="1"/>
    <x v="0"/>
    <n v="16"/>
    <n v="1"/>
    <n v="16"/>
    <n v="84961"/>
    <n v="26064550"/>
    <n v="0"/>
    <n v="0"/>
    <n v="1"/>
    <n v="16"/>
  </r>
  <r>
    <s v="fcc55d19-a51d-4410-892b-a61200df8dfd"/>
    <x v="3"/>
    <x v="0"/>
    <x v="2"/>
    <x v="0"/>
    <n v="151"/>
    <n v="7"/>
    <n v="153"/>
    <n v="80275"/>
    <n v="26711221"/>
    <n v="0"/>
    <n v="0"/>
    <n v="1"/>
    <n v="21"/>
  </r>
  <r>
    <s v="fcc55d19-a51d-4410-892b-a61200df8dfd"/>
    <x v="3"/>
    <x v="0"/>
    <x v="3"/>
    <x v="0"/>
    <n v="121"/>
    <n v="7"/>
    <n v="122"/>
    <n v="35612"/>
    <n v="12548318"/>
    <n v="0"/>
    <n v="0"/>
    <n v="1"/>
    <n v="17"/>
  </r>
  <r>
    <s v="fcc55d19-a51d-4410-892b-a61200df8dfd"/>
    <x v="3"/>
    <x v="1"/>
    <x v="0"/>
    <x v="0"/>
    <n v="0"/>
    <n v="0"/>
    <n v="0"/>
    <n v="74970"/>
    <n v="23380360"/>
    <n v="0"/>
    <n v="0"/>
    <n v="0"/>
    <n v="0"/>
  </r>
  <r>
    <s v="fcc55d19-a51d-4410-892b-a61200df8dfd"/>
    <x v="3"/>
    <x v="1"/>
    <x v="1"/>
    <x v="0"/>
    <n v="0"/>
    <n v="0"/>
    <n v="0"/>
    <n v="75665"/>
    <n v="22980694"/>
    <n v="0"/>
    <n v="0"/>
    <n v="0"/>
    <n v="0"/>
  </r>
  <r>
    <s v="fcc55d19-a51d-4410-892b-a61200df8dfd"/>
    <x v="3"/>
    <x v="1"/>
    <x v="2"/>
    <x v="0"/>
    <n v="140"/>
    <n v="10"/>
    <n v="141"/>
    <n v="71477"/>
    <n v="23627693"/>
    <n v="0"/>
    <n v="0"/>
    <n v="1"/>
    <n v="14"/>
  </r>
  <r>
    <s v="fcc55d19-a51d-4410-892b-a61200df8dfd"/>
    <x v="3"/>
    <x v="1"/>
    <x v="3"/>
    <x v="0"/>
    <n v="205"/>
    <n v="12"/>
    <n v="205"/>
    <n v="29442"/>
    <n v="10339439"/>
    <n v="0"/>
    <n v="0"/>
    <n v="1"/>
    <n v="17"/>
  </r>
  <r>
    <s v="fcc55d19-a51d-4410-892b-a61200df8dfd"/>
    <x v="4"/>
    <x v="0"/>
    <x v="0"/>
    <x v="0"/>
    <n v="0"/>
    <n v="0"/>
    <n v="0"/>
    <n v="71842"/>
    <n v="22406794"/>
    <n v="0"/>
    <n v="0"/>
    <n v="0"/>
    <n v="0"/>
  </r>
  <r>
    <s v="fcc55d19-a51d-4410-892b-a61200df8dfd"/>
    <x v="4"/>
    <x v="0"/>
    <x v="1"/>
    <x v="0"/>
    <n v="33"/>
    <n v="3"/>
    <n v="33"/>
    <n v="85910"/>
    <n v="26253208"/>
    <n v="0"/>
    <n v="0"/>
    <n v="1"/>
    <n v="11"/>
  </r>
  <r>
    <s v="fcc55d19-a51d-4410-892b-a61200df8dfd"/>
    <x v="4"/>
    <x v="0"/>
    <x v="2"/>
    <x v="0"/>
    <n v="203"/>
    <n v="12"/>
    <n v="203"/>
    <n v="80297"/>
    <n v="26577105"/>
    <n v="0"/>
    <n v="0"/>
    <n v="1"/>
    <n v="16"/>
  </r>
  <r>
    <s v="fcc55d19-a51d-4410-892b-a61200df8dfd"/>
    <x v="4"/>
    <x v="0"/>
    <x v="3"/>
    <x v="0"/>
    <n v="214"/>
    <n v="16"/>
    <n v="219"/>
    <n v="38178"/>
    <n v="13383815"/>
    <n v="0"/>
    <n v="0"/>
    <n v="1"/>
    <n v="13"/>
  </r>
  <r>
    <s v="fcc55d19-a51d-4410-892b-a61200df8dfd"/>
    <x v="4"/>
    <x v="1"/>
    <x v="0"/>
    <x v="0"/>
    <n v="0"/>
    <n v="0"/>
    <n v="0"/>
    <n v="74233"/>
    <n v="23275569"/>
    <n v="0"/>
    <n v="0"/>
    <n v="0"/>
    <n v="0"/>
  </r>
  <r>
    <s v="fcc55d19-a51d-4410-892b-a61200df8dfd"/>
    <x v="4"/>
    <x v="1"/>
    <x v="1"/>
    <x v="0"/>
    <n v="12"/>
    <n v="1"/>
    <n v="12"/>
    <n v="76147"/>
    <n v="23245892"/>
    <n v="0"/>
    <n v="0"/>
    <n v="1"/>
    <n v="12"/>
  </r>
  <r>
    <s v="fcc55d19-a51d-4410-892b-a61200df8dfd"/>
    <x v="4"/>
    <x v="1"/>
    <x v="2"/>
    <x v="0"/>
    <n v="329"/>
    <n v="19"/>
    <n v="331"/>
    <n v="70597"/>
    <n v="23374010"/>
    <n v="0"/>
    <n v="0"/>
    <n v="1"/>
    <n v="17"/>
  </r>
  <r>
    <s v="fcc55d19-a51d-4410-892b-a61200df8dfd"/>
    <x v="4"/>
    <x v="1"/>
    <x v="3"/>
    <x v="0"/>
    <n v="174"/>
    <n v="15"/>
    <n v="175"/>
    <n v="31507"/>
    <n v="11021344"/>
    <n v="0"/>
    <n v="0"/>
    <n v="1"/>
    <n v="11"/>
  </r>
  <r>
    <s v="fcc55d19-a51d-4410-892b-a61200df8dfd"/>
    <x v="5"/>
    <x v="0"/>
    <x v="0"/>
    <x v="0"/>
    <n v="0"/>
    <n v="0"/>
    <n v="0"/>
    <n v="71089"/>
    <n v="22188818"/>
    <n v="0"/>
    <n v="0"/>
    <n v="0"/>
    <n v="0"/>
  </r>
  <r>
    <s v="fcc55d19-a51d-4410-892b-a61200df8dfd"/>
    <x v="5"/>
    <x v="0"/>
    <x v="1"/>
    <x v="0"/>
    <n v="22"/>
    <n v="1"/>
    <n v="22"/>
    <n v="87671"/>
    <n v="26611744"/>
    <n v="0"/>
    <n v="0"/>
    <n v="1"/>
    <n v="22"/>
  </r>
  <r>
    <s v="fcc55d19-a51d-4410-892b-a61200df8dfd"/>
    <x v="5"/>
    <x v="0"/>
    <x v="2"/>
    <x v="0"/>
    <n v="299"/>
    <n v="16"/>
    <n v="299"/>
    <n v="79866"/>
    <n v="26389054"/>
    <n v="0"/>
    <n v="0"/>
    <n v="1"/>
    <n v="18"/>
  </r>
  <r>
    <s v="fcc55d19-a51d-4410-892b-a61200df8dfd"/>
    <x v="5"/>
    <x v="0"/>
    <x v="3"/>
    <x v="0"/>
    <n v="319"/>
    <n v="16"/>
    <n v="320"/>
    <n v="41116"/>
    <n v="14356907"/>
    <n v="0"/>
    <n v="0"/>
    <n v="1"/>
    <n v="20"/>
  </r>
  <r>
    <s v="fcc55d19-a51d-4410-892b-a61200df8dfd"/>
    <x v="5"/>
    <x v="1"/>
    <x v="0"/>
    <x v="0"/>
    <n v="0"/>
    <n v="0"/>
    <n v="0"/>
    <n v="73903"/>
    <n v="23087538"/>
    <n v="0"/>
    <n v="0"/>
    <n v="0"/>
    <n v="0"/>
  </r>
  <r>
    <s v="fcc55d19-a51d-4410-892b-a61200df8dfd"/>
    <x v="5"/>
    <x v="1"/>
    <x v="1"/>
    <x v="0"/>
    <n v="0"/>
    <n v="0"/>
    <n v="0"/>
    <n v="78271"/>
    <n v="23685975"/>
    <n v="0"/>
    <n v="0"/>
    <n v="0"/>
    <n v="0"/>
  </r>
  <r>
    <s v="fcc55d19-a51d-4410-892b-a61200df8dfd"/>
    <x v="5"/>
    <x v="1"/>
    <x v="2"/>
    <x v="0"/>
    <n v="588"/>
    <n v="20"/>
    <n v="589"/>
    <n v="70315"/>
    <n v="23218575"/>
    <n v="0"/>
    <n v="0"/>
    <n v="1"/>
    <n v="29"/>
  </r>
  <r>
    <s v="fcc55d19-a51d-4410-892b-a61200df8dfd"/>
    <x v="5"/>
    <x v="1"/>
    <x v="3"/>
    <x v="0"/>
    <n v="524"/>
    <n v="29"/>
    <n v="525"/>
    <n v="33861"/>
    <n v="11786268"/>
    <n v="0"/>
    <n v="0"/>
    <n v="1"/>
    <n v="18"/>
  </r>
  <r>
    <s v="fcc55d19-a51d-4410-892b-a61200df8dfd"/>
    <x v="6"/>
    <x v="0"/>
    <x v="0"/>
    <x v="0"/>
    <n v="0"/>
    <n v="0"/>
    <n v="0"/>
    <n v="71047"/>
    <n v="22299609"/>
    <n v="0"/>
    <n v="0"/>
    <n v="0"/>
    <n v="0"/>
  </r>
  <r>
    <s v="fcc55d19-a51d-4410-892b-a61200df8dfd"/>
    <x v="6"/>
    <x v="0"/>
    <x v="1"/>
    <x v="0"/>
    <n v="1"/>
    <n v="1"/>
    <n v="1"/>
    <n v="91940"/>
    <n v="27500294"/>
    <n v="0"/>
    <n v="0"/>
    <n v="1"/>
    <n v="1"/>
  </r>
  <r>
    <s v="fcc55d19-a51d-4410-892b-a61200df8dfd"/>
    <x v="6"/>
    <x v="0"/>
    <x v="2"/>
    <x v="0"/>
    <n v="269"/>
    <n v="14"/>
    <n v="269"/>
    <n v="82360"/>
    <n v="26616312"/>
    <n v="0"/>
    <n v="0"/>
    <n v="1"/>
    <n v="19"/>
  </r>
  <r>
    <s v="fcc55d19-a51d-4410-892b-a61200df8dfd"/>
    <x v="6"/>
    <x v="0"/>
    <x v="3"/>
    <x v="0"/>
    <n v="225"/>
    <n v="15"/>
    <n v="226"/>
    <n v="43965"/>
    <n v="15308311"/>
    <n v="0"/>
    <n v="0"/>
    <n v="1"/>
    <n v="15"/>
  </r>
  <r>
    <s v="fcc55d19-a51d-4410-892b-a61200df8dfd"/>
    <x v="6"/>
    <x v="1"/>
    <x v="0"/>
    <x v="0"/>
    <n v="0"/>
    <n v="0"/>
    <n v="0"/>
    <n v="74128"/>
    <n v="23283430"/>
    <n v="0"/>
    <n v="0"/>
    <n v="0"/>
    <n v="0"/>
  </r>
  <r>
    <s v="fcc55d19-a51d-4410-892b-a61200df8dfd"/>
    <x v="6"/>
    <x v="1"/>
    <x v="1"/>
    <x v="0"/>
    <n v="0"/>
    <n v="0"/>
    <n v="0"/>
    <n v="84582"/>
    <n v="25153140"/>
    <n v="0"/>
    <n v="0"/>
    <n v="0"/>
    <n v="0"/>
  </r>
  <r>
    <s v="fcc55d19-a51d-4410-892b-a61200df8dfd"/>
    <x v="6"/>
    <x v="1"/>
    <x v="2"/>
    <x v="0"/>
    <n v="247"/>
    <n v="13"/>
    <n v="247"/>
    <n v="73206"/>
    <n v="23742622"/>
    <n v="0"/>
    <n v="0"/>
    <n v="1"/>
    <n v="19"/>
  </r>
  <r>
    <s v="fcc55d19-a51d-4410-892b-a61200df8dfd"/>
    <x v="6"/>
    <x v="1"/>
    <x v="3"/>
    <x v="0"/>
    <n v="622"/>
    <n v="30"/>
    <n v="625"/>
    <n v="36343"/>
    <n v="12640251"/>
    <n v="0"/>
    <n v="0"/>
    <n v="1"/>
    <n v="20"/>
  </r>
  <r>
    <s v="fcc55d19-a51d-4410-892b-a61200df8dfd"/>
    <x v="7"/>
    <x v="0"/>
    <x v="0"/>
    <x v="0"/>
    <n v="0"/>
    <n v="0"/>
    <n v="0"/>
    <n v="73191"/>
    <n v="21169419"/>
    <n v="0"/>
    <n v="0"/>
    <n v="0"/>
    <n v="0"/>
  </r>
  <r>
    <s v="fcc55d19-a51d-4410-892b-a61200df8dfd"/>
    <x v="7"/>
    <x v="0"/>
    <x v="1"/>
    <x v="0"/>
    <n v="14"/>
    <n v="1"/>
    <n v="14"/>
    <n v="94994"/>
    <n v="26683237"/>
    <n v="0"/>
    <n v="0"/>
    <n v="1"/>
    <n v="14"/>
  </r>
  <r>
    <s v="fcc55d19-a51d-4410-892b-a61200df8dfd"/>
    <x v="7"/>
    <x v="0"/>
    <x v="2"/>
    <x v="0"/>
    <n v="331"/>
    <n v="16"/>
    <n v="336"/>
    <n v="81789"/>
    <n v="24925641"/>
    <n v="0"/>
    <n v="0"/>
    <n v="1"/>
    <n v="21"/>
  </r>
  <r>
    <s v="fcc55d19-a51d-4410-892b-a61200df8dfd"/>
    <x v="7"/>
    <x v="0"/>
    <x v="3"/>
    <x v="0"/>
    <n v="209"/>
    <n v="14"/>
    <n v="209"/>
    <n v="46668"/>
    <n v="14934525"/>
    <n v="0"/>
    <n v="0"/>
    <n v="1"/>
    <n v="14"/>
  </r>
  <r>
    <s v="fcc55d19-a51d-4410-892b-a61200df8dfd"/>
    <x v="7"/>
    <x v="1"/>
    <x v="0"/>
    <x v="0"/>
    <n v="0"/>
    <n v="0"/>
    <n v="0"/>
    <n v="75943"/>
    <n v="21979648"/>
    <n v="0"/>
    <n v="0"/>
    <n v="0"/>
    <n v="0"/>
  </r>
  <r>
    <s v="fcc55d19-a51d-4410-892b-a61200df8dfd"/>
    <x v="7"/>
    <x v="1"/>
    <x v="1"/>
    <x v="0"/>
    <n v="3"/>
    <n v="1"/>
    <n v="3"/>
    <n v="89195"/>
    <n v="24781200"/>
    <n v="0"/>
    <n v="0"/>
    <n v="1"/>
    <n v="3"/>
  </r>
  <r>
    <s v="fcc55d19-a51d-4410-892b-a61200df8dfd"/>
    <x v="7"/>
    <x v="1"/>
    <x v="2"/>
    <x v="0"/>
    <n v="274"/>
    <n v="18"/>
    <n v="277"/>
    <n v="74137"/>
    <n v="22456307"/>
    <n v="0"/>
    <n v="0"/>
    <n v="1"/>
    <n v="15"/>
  </r>
  <r>
    <s v="fcc55d19-a51d-4410-892b-a61200df8dfd"/>
    <x v="7"/>
    <x v="1"/>
    <x v="3"/>
    <x v="0"/>
    <n v="529"/>
    <n v="34"/>
    <n v="532"/>
    <n v="38657"/>
    <n v="12348222"/>
    <n v="0"/>
    <n v="0"/>
    <n v="1"/>
    <n v="15"/>
  </r>
  <r>
    <s v="4e6032d6-63e1-478f-9fd4-a61200df8dfd"/>
    <x v="0"/>
    <x v="0"/>
    <x v="0"/>
    <x v="0"/>
    <n v="0"/>
    <n v="0"/>
    <n v="0"/>
    <n v="115704"/>
    <n v="33818164"/>
    <n v="0"/>
    <n v="0"/>
    <n v="0"/>
    <n v="0"/>
  </r>
  <r>
    <s v="4e6032d6-63e1-478f-9fd4-a61200df8dfd"/>
    <x v="0"/>
    <x v="0"/>
    <x v="1"/>
    <x v="0"/>
    <n v="0"/>
    <n v="0"/>
    <n v="0"/>
    <n v="151199"/>
    <n v="41708204"/>
    <n v="0"/>
    <n v="0"/>
    <n v="0"/>
    <n v="0"/>
  </r>
  <r>
    <s v="4e6032d6-63e1-478f-9fd4-a61200df8dfd"/>
    <x v="0"/>
    <x v="0"/>
    <x v="2"/>
    <x v="0"/>
    <n v="0"/>
    <n v="0"/>
    <n v="0"/>
    <n v="132818"/>
    <n v="40862665"/>
    <n v="0"/>
    <n v="0"/>
    <n v="0"/>
    <n v="0"/>
  </r>
  <r>
    <s v="4e6032d6-63e1-478f-9fd4-a61200df8dfd"/>
    <x v="0"/>
    <x v="0"/>
    <x v="3"/>
    <x v="0"/>
    <n v="0"/>
    <n v="0"/>
    <n v="0"/>
    <n v="16472"/>
    <n v="4967656"/>
    <n v="0"/>
    <n v="0"/>
    <n v="0"/>
    <n v="0"/>
  </r>
  <r>
    <s v="4e6032d6-63e1-478f-9fd4-a61200df8dfd"/>
    <x v="0"/>
    <x v="1"/>
    <x v="0"/>
    <x v="0"/>
    <n v="0"/>
    <n v="0"/>
    <n v="0"/>
    <n v="119988"/>
    <n v="34903022"/>
    <n v="0"/>
    <n v="0"/>
    <n v="0"/>
    <n v="0"/>
  </r>
  <r>
    <s v="4e6032d6-63e1-478f-9fd4-a61200df8dfd"/>
    <x v="0"/>
    <x v="1"/>
    <x v="1"/>
    <x v="0"/>
    <n v="0"/>
    <n v="0"/>
    <n v="0"/>
    <n v="132100"/>
    <n v="36197692"/>
    <n v="0"/>
    <n v="0"/>
    <n v="0"/>
    <n v="0"/>
  </r>
  <r>
    <s v="4e6032d6-63e1-478f-9fd4-a61200df8dfd"/>
    <x v="0"/>
    <x v="1"/>
    <x v="2"/>
    <x v="0"/>
    <n v="0"/>
    <n v="0"/>
    <n v="0"/>
    <n v="121534"/>
    <n v="37221646"/>
    <n v="0"/>
    <n v="0"/>
    <n v="0"/>
    <n v="0"/>
  </r>
  <r>
    <s v="4e6032d6-63e1-478f-9fd4-a61200df8dfd"/>
    <x v="0"/>
    <x v="1"/>
    <x v="3"/>
    <x v="0"/>
    <n v="0"/>
    <n v="0"/>
    <n v="0"/>
    <n v="16519"/>
    <n v="4964026"/>
    <n v="0"/>
    <n v="0"/>
    <n v="0"/>
    <n v="0"/>
  </r>
  <r>
    <s v="4e6032d6-63e1-478f-9fd4-a61200df8dfd"/>
    <x v="1"/>
    <x v="0"/>
    <x v="0"/>
    <x v="0"/>
    <n v="0"/>
    <n v="0"/>
    <n v="0"/>
    <n v="122430"/>
    <n v="32913661"/>
    <n v="0"/>
    <n v="0"/>
    <n v="0"/>
    <n v="0"/>
  </r>
  <r>
    <s v="4e6032d6-63e1-478f-9fd4-a61200df8dfd"/>
    <x v="1"/>
    <x v="0"/>
    <x v="1"/>
    <x v="0"/>
    <n v="0"/>
    <n v="0"/>
    <n v="0"/>
    <n v="148986"/>
    <n v="39325653"/>
    <n v="0"/>
    <n v="0"/>
    <n v="0"/>
    <n v="0"/>
  </r>
  <r>
    <s v="4e6032d6-63e1-478f-9fd4-a61200df8dfd"/>
    <x v="1"/>
    <x v="0"/>
    <x v="2"/>
    <x v="0"/>
    <n v="0"/>
    <n v="0"/>
    <n v="0"/>
    <n v="139461"/>
    <n v="41575627"/>
    <n v="0"/>
    <n v="0"/>
    <n v="0"/>
    <n v="0"/>
  </r>
  <r>
    <s v="4e6032d6-63e1-478f-9fd4-a61200df8dfd"/>
    <x v="1"/>
    <x v="0"/>
    <x v="3"/>
    <x v="0"/>
    <n v="0"/>
    <n v="0"/>
    <n v="0"/>
    <n v="18103"/>
    <n v="5441778"/>
    <n v="0"/>
    <n v="0"/>
    <n v="0"/>
    <n v="0"/>
  </r>
  <r>
    <s v="4e6032d6-63e1-478f-9fd4-a61200df8dfd"/>
    <x v="1"/>
    <x v="1"/>
    <x v="0"/>
    <x v="0"/>
    <n v="0"/>
    <n v="0"/>
    <n v="0"/>
    <n v="126490"/>
    <n v="33904897"/>
    <n v="0"/>
    <n v="0"/>
    <n v="0"/>
    <n v="0"/>
  </r>
  <r>
    <s v="4e6032d6-63e1-478f-9fd4-a61200df8dfd"/>
    <x v="1"/>
    <x v="1"/>
    <x v="1"/>
    <x v="0"/>
    <n v="0"/>
    <n v="0"/>
    <n v="0"/>
    <n v="128900"/>
    <n v="33579676"/>
    <n v="0"/>
    <n v="0"/>
    <n v="0"/>
    <n v="0"/>
  </r>
  <r>
    <s v="4e6032d6-63e1-478f-9fd4-a61200df8dfd"/>
    <x v="1"/>
    <x v="1"/>
    <x v="2"/>
    <x v="0"/>
    <n v="0"/>
    <n v="0"/>
    <n v="0"/>
    <n v="126807"/>
    <n v="37357588"/>
    <n v="0"/>
    <n v="0"/>
    <n v="0"/>
    <n v="0"/>
  </r>
  <r>
    <s v="4e6032d6-63e1-478f-9fd4-a61200df8dfd"/>
    <x v="1"/>
    <x v="1"/>
    <x v="3"/>
    <x v="0"/>
    <n v="0"/>
    <n v="0"/>
    <n v="0"/>
    <n v="17992"/>
    <n v="5407028"/>
    <n v="0"/>
    <n v="0"/>
    <n v="0"/>
    <n v="0"/>
  </r>
  <r>
    <s v="4e6032d6-63e1-478f-9fd4-a61200df8dfd"/>
    <x v="2"/>
    <x v="0"/>
    <x v="0"/>
    <x v="0"/>
    <n v="0"/>
    <n v="0"/>
    <n v="0"/>
    <n v="123223"/>
    <n v="35325637"/>
    <n v="0"/>
    <n v="0"/>
    <n v="0"/>
    <n v="0"/>
  </r>
  <r>
    <s v="4e6032d6-63e1-478f-9fd4-a61200df8dfd"/>
    <x v="2"/>
    <x v="0"/>
    <x v="1"/>
    <x v="0"/>
    <n v="0"/>
    <n v="0"/>
    <n v="0"/>
    <n v="149740"/>
    <n v="41549112"/>
    <n v="0"/>
    <n v="0"/>
    <n v="0"/>
    <n v="0"/>
  </r>
  <r>
    <s v="4e6032d6-63e1-478f-9fd4-a61200df8dfd"/>
    <x v="2"/>
    <x v="0"/>
    <x v="2"/>
    <x v="0"/>
    <n v="0"/>
    <n v="0"/>
    <n v="0"/>
    <n v="145558"/>
    <n v="44540552"/>
    <n v="0"/>
    <n v="0"/>
    <n v="0"/>
    <n v="0"/>
  </r>
  <r>
    <s v="4e6032d6-63e1-478f-9fd4-a61200df8dfd"/>
    <x v="2"/>
    <x v="0"/>
    <x v="3"/>
    <x v="0"/>
    <n v="0"/>
    <n v="0"/>
    <n v="0"/>
    <n v="19706"/>
    <n v="6128891"/>
    <n v="0"/>
    <n v="0"/>
    <n v="0"/>
    <n v="0"/>
  </r>
  <r>
    <s v="4e6032d6-63e1-478f-9fd4-a61200df8dfd"/>
    <x v="2"/>
    <x v="1"/>
    <x v="0"/>
    <x v="0"/>
    <n v="0"/>
    <n v="0"/>
    <n v="0"/>
    <n v="127582"/>
    <n v="36498476"/>
    <n v="0"/>
    <n v="0"/>
    <n v="0"/>
    <n v="0"/>
  </r>
  <r>
    <s v="4e6032d6-63e1-478f-9fd4-a61200df8dfd"/>
    <x v="2"/>
    <x v="1"/>
    <x v="1"/>
    <x v="0"/>
    <n v="0"/>
    <n v="0"/>
    <n v="0"/>
    <n v="128498"/>
    <n v="35386614"/>
    <n v="0"/>
    <n v="0"/>
    <n v="0"/>
    <n v="0"/>
  </r>
  <r>
    <s v="4e6032d6-63e1-478f-9fd4-a61200df8dfd"/>
    <x v="2"/>
    <x v="1"/>
    <x v="2"/>
    <x v="0"/>
    <n v="0"/>
    <n v="0"/>
    <n v="0"/>
    <n v="131312"/>
    <n v="39748407"/>
    <n v="0"/>
    <n v="0"/>
    <n v="0"/>
    <n v="0"/>
  </r>
  <r>
    <s v="4e6032d6-63e1-478f-9fd4-a61200df8dfd"/>
    <x v="2"/>
    <x v="1"/>
    <x v="3"/>
    <x v="0"/>
    <n v="0"/>
    <n v="0"/>
    <n v="0"/>
    <n v="19650"/>
    <n v="6060718"/>
    <n v="0"/>
    <n v="0"/>
    <n v="0"/>
    <n v="0"/>
  </r>
  <r>
    <s v="4e6032d6-63e1-478f-9fd4-a61200df8dfd"/>
    <x v="3"/>
    <x v="0"/>
    <x v="0"/>
    <x v="0"/>
    <n v="0"/>
    <n v="0"/>
    <n v="0"/>
    <n v="121937"/>
    <n v="34241641"/>
    <n v="0"/>
    <n v="0"/>
    <n v="0"/>
    <n v="0"/>
  </r>
  <r>
    <s v="4e6032d6-63e1-478f-9fd4-a61200df8dfd"/>
    <x v="3"/>
    <x v="0"/>
    <x v="1"/>
    <x v="0"/>
    <n v="0"/>
    <n v="0"/>
    <n v="0"/>
    <n v="148281"/>
    <n v="40202832"/>
    <n v="0"/>
    <n v="0"/>
    <n v="0"/>
    <n v="0"/>
  </r>
  <r>
    <s v="4e6032d6-63e1-478f-9fd4-a61200df8dfd"/>
    <x v="3"/>
    <x v="0"/>
    <x v="2"/>
    <x v="0"/>
    <n v="0"/>
    <n v="0"/>
    <n v="0"/>
    <n v="144181"/>
    <n v="42746052"/>
    <n v="0"/>
    <n v="0"/>
    <n v="0"/>
    <n v="0"/>
  </r>
  <r>
    <s v="4e6032d6-63e1-478f-9fd4-a61200df8dfd"/>
    <x v="3"/>
    <x v="0"/>
    <x v="3"/>
    <x v="0"/>
    <n v="0"/>
    <n v="0"/>
    <n v="0"/>
    <n v="23855"/>
    <n v="7443794"/>
    <n v="0"/>
    <n v="0"/>
    <n v="0"/>
    <n v="0"/>
  </r>
  <r>
    <s v="4e6032d6-63e1-478f-9fd4-a61200df8dfd"/>
    <x v="3"/>
    <x v="1"/>
    <x v="0"/>
    <x v="0"/>
    <n v="0"/>
    <n v="0"/>
    <n v="0"/>
    <n v="126785"/>
    <n v="35558812"/>
    <n v="0"/>
    <n v="0"/>
    <n v="0"/>
    <n v="0"/>
  </r>
  <r>
    <s v="4e6032d6-63e1-478f-9fd4-a61200df8dfd"/>
    <x v="3"/>
    <x v="1"/>
    <x v="1"/>
    <x v="0"/>
    <n v="0"/>
    <n v="0"/>
    <n v="0"/>
    <n v="130262"/>
    <n v="35194749"/>
    <n v="0"/>
    <n v="0"/>
    <n v="0"/>
    <n v="0"/>
  </r>
  <r>
    <s v="4e6032d6-63e1-478f-9fd4-a61200df8dfd"/>
    <x v="3"/>
    <x v="1"/>
    <x v="2"/>
    <x v="0"/>
    <n v="0"/>
    <n v="0"/>
    <n v="0"/>
    <n v="130707"/>
    <n v="38576383"/>
    <n v="0"/>
    <n v="0"/>
    <n v="0"/>
    <n v="0"/>
  </r>
  <r>
    <s v="4e6032d6-63e1-478f-9fd4-a61200df8dfd"/>
    <x v="3"/>
    <x v="1"/>
    <x v="3"/>
    <x v="0"/>
    <n v="0"/>
    <n v="0"/>
    <n v="0"/>
    <n v="23545"/>
    <n v="7268306"/>
    <n v="0"/>
    <n v="0"/>
    <n v="0"/>
    <n v="0"/>
  </r>
  <r>
    <s v="4e6032d6-63e1-478f-9fd4-a61200df8dfd"/>
    <x v="4"/>
    <x v="0"/>
    <x v="0"/>
    <x v="0"/>
    <n v="0"/>
    <n v="0"/>
    <n v="0"/>
    <n v="115182"/>
    <n v="33797382"/>
    <n v="0"/>
    <n v="0"/>
    <n v="0"/>
    <n v="0"/>
  </r>
  <r>
    <s v="4e6032d6-63e1-478f-9fd4-a61200df8dfd"/>
    <x v="4"/>
    <x v="0"/>
    <x v="1"/>
    <x v="0"/>
    <n v="0"/>
    <n v="0"/>
    <n v="0"/>
    <n v="141686"/>
    <n v="40651002"/>
    <n v="0"/>
    <n v="0"/>
    <n v="0"/>
    <n v="0"/>
  </r>
  <r>
    <s v="4e6032d6-63e1-478f-9fd4-a61200df8dfd"/>
    <x v="4"/>
    <x v="0"/>
    <x v="2"/>
    <x v="0"/>
    <n v="0"/>
    <n v="0"/>
    <n v="0"/>
    <n v="136942"/>
    <n v="43074869"/>
    <n v="0"/>
    <n v="0"/>
    <n v="0"/>
    <n v="0"/>
  </r>
  <r>
    <s v="4e6032d6-63e1-478f-9fd4-a61200df8dfd"/>
    <x v="4"/>
    <x v="0"/>
    <x v="3"/>
    <x v="0"/>
    <n v="0"/>
    <n v="0"/>
    <n v="0"/>
    <n v="25789"/>
    <n v="8057540"/>
    <n v="0"/>
    <n v="0"/>
    <n v="0"/>
    <n v="0"/>
  </r>
  <r>
    <s v="4e6032d6-63e1-478f-9fd4-a61200df8dfd"/>
    <x v="4"/>
    <x v="1"/>
    <x v="0"/>
    <x v="0"/>
    <n v="0"/>
    <n v="0"/>
    <n v="0"/>
    <n v="119881"/>
    <n v="35087078"/>
    <n v="0"/>
    <n v="0"/>
    <n v="0"/>
    <n v="0"/>
  </r>
  <r>
    <s v="4e6032d6-63e1-478f-9fd4-a61200df8dfd"/>
    <x v="4"/>
    <x v="1"/>
    <x v="1"/>
    <x v="0"/>
    <n v="0"/>
    <n v="0"/>
    <n v="0"/>
    <n v="127819"/>
    <n v="36362367"/>
    <n v="0"/>
    <n v="0"/>
    <n v="0"/>
    <n v="0"/>
  </r>
  <r>
    <s v="4e6032d6-63e1-478f-9fd4-a61200df8dfd"/>
    <x v="4"/>
    <x v="1"/>
    <x v="2"/>
    <x v="0"/>
    <n v="0"/>
    <n v="0"/>
    <n v="0"/>
    <n v="125040"/>
    <n v="39103519"/>
    <n v="0"/>
    <n v="0"/>
    <n v="0"/>
    <n v="0"/>
  </r>
  <r>
    <s v="4e6032d6-63e1-478f-9fd4-a61200df8dfd"/>
    <x v="4"/>
    <x v="1"/>
    <x v="3"/>
    <x v="0"/>
    <n v="0"/>
    <n v="0"/>
    <n v="0"/>
    <n v="25168"/>
    <n v="7873690"/>
    <n v="0"/>
    <n v="0"/>
    <n v="0"/>
    <n v="0"/>
  </r>
  <r>
    <s v="4e6032d6-63e1-478f-9fd4-a61200df8dfd"/>
    <x v="5"/>
    <x v="0"/>
    <x v="0"/>
    <x v="0"/>
    <n v="0"/>
    <n v="0"/>
    <n v="0"/>
    <n v="113303"/>
    <n v="33880364"/>
    <n v="0"/>
    <n v="0"/>
    <n v="0"/>
    <n v="0"/>
  </r>
  <r>
    <s v="4e6032d6-63e1-478f-9fd4-a61200df8dfd"/>
    <x v="5"/>
    <x v="0"/>
    <x v="1"/>
    <x v="0"/>
    <n v="0"/>
    <n v="0"/>
    <n v="0"/>
    <n v="149986"/>
    <n v="42271528"/>
    <n v="0"/>
    <n v="0"/>
    <n v="0"/>
    <n v="0"/>
  </r>
  <r>
    <s v="4e6032d6-63e1-478f-9fd4-a61200df8dfd"/>
    <x v="5"/>
    <x v="0"/>
    <x v="2"/>
    <x v="0"/>
    <n v="0"/>
    <n v="0"/>
    <n v="0"/>
    <n v="143118"/>
    <n v="44772221"/>
    <n v="0"/>
    <n v="0"/>
    <n v="0"/>
    <n v="0"/>
  </r>
  <r>
    <s v="4e6032d6-63e1-478f-9fd4-a61200df8dfd"/>
    <x v="5"/>
    <x v="0"/>
    <x v="3"/>
    <x v="0"/>
    <n v="0"/>
    <n v="0"/>
    <n v="0"/>
    <n v="27645"/>
    <n v="8682129"/>
    <n v="0"/>
    <n v="0"/>
    <n v="0"/>
    <n v="0"/>
  </r>
  <r>
    <s v="4e6032d6-63e1-478f-9fd4-a61200df8dfd"/>
    <x v="5"/>
    <x v="1"/>
    <x v="0"/>
    <x v="0"/>
    <n v="0"/>
    <n v="0"/>
    <n v="0"/>
    <n v="118019"/>
    <n v="35177820"/>
    <n v="0"/>
    <n v="0"/>
    <n v="0"/>
    <n v="0"/>
  </r>
  <r>
    <s v="4e6032d6-63e1-478f-9fd4-a61200df8dfd"/>
    <x v="5"/>
    <x v="1"/>
    <x v="1"/>
    <x v="0"/>
    <n v="0"/>
    <n v="0"/>
    <n v="0"/>
    <n v="136344"/>
    <n v="38195915"/>
    <n v="0"/>
    <n v="0"/>
    <n v="0"/>
    <n v="0"/>
  </r>
  <r>
    <s v="4e6032d6-63e1-478f-9fd4-a61200df8dfd"/>
    <x v="5"/>
    <x v="1"/>
    <x v="2"/>
    <x v="0"/>
    <n v="0"/>
    <n v="0"/>
    <n v="0"/>
    <n v="131339"/>
    <n v="40671929"/>
    <n v="0"/>
    <n v="0"/>
    <n v="0"/>
    <n v="0"/>
  </r>
  <r>
    <s v="4e6032d6-63e1-478f-9fd4-a61200df8dfd"/>
    <x v="5"/>
    <x v="1"/>
    <x v="3"/>
    <x v="0"/>
    <n v="0"/>
    <n v="0"/>
    <n v="0"/>
    <n v="26876"/>
    <n v="8454079"/>
    <n v="0"/>
    <n v="0"/>
    <n v="0"/>
    <n v="0"/>
  </r>
  <r>
    <s v="4e6032d6-63e1-478f-9fd4-a61200df8dfd"/>
    <x v="6"/>
    <x v="0"/>
    <x v="0"/>
    <x v="0"/>
    <n v="0"/>
    <n v="0"/>
    <n v="0"/>
    <n v="112010"/>
    <n v="32262376"/>
    <n v="0"/>
    <n v="0"/>
    <n v="0"/>
    <n v="0"/>
  </r>
  <r>
    <s v="4e6032d6-63e1-478f-9fd4-a61200df8dfd"/>
    <x v="6"/>
    <x v="0"/>
    <x v="1"/>
    <x v="0"/>
    <n v="0"/>
    <n v="0"/>
    <n v="0"/>
    <n v="152112"/>
    <n v="41662157"/>
    <n v="0"/>
    <n v="0"/>
    <n v="0"/>
    <n v="0"/>
  </r>
  <r>
    <s v="4e6032d6-63e1-478f-9fd4-a61200df8dfd"/>
    <x v="6"/>
    <x v="0"/>
    <x v="2"/>
    <x v="0"/>
    <n v="0"/>
    <n v="0"/>
    <n v="0"/>
    <n v="146642"/>
    <n v="44187686"/>
    <n v="0"/>
    <n v="0"/>
    <n v="0"/>
    <n v="0"/>
  </r>
  <r>
    <s v="4e6032d6-63e1-478f-9fd4-a61200df8dfd"/>
    <x v="6"/>
    <x v="0"/>
    <x v="3"/>
    <x v="0"/>
    <n v="0"/>
    <n v="0"/>
    <n v="0"/>
    <n v="28520"/>
    <n v="8551794"/>
    <n v="0"/>
    <n v="0"/>
    <n v="0"/>
    <n v="0"/>
  </r>
  <r>
    <s v="4e6032d6-63e1-478f-9fd4-a61200df8dfd"/>
    <x v="6"/>
    <x v="1"/>
    <x v="0"/>
    <x v="0"/>
    <n v="0"/>
    <n v="0"/>
    <n v="0"/>
    <n v="117122"/>
    <n v="33611434"/>
    <n v="0"/>
    <n v="0"/>
    <n v="0"/>
    <n v="0"/>
  </r>
  <r>
    <s v="4e6032d6-63e1-478f-9fd4-a61200df8dfd"/>
    <x v="6"/>
    <x v="1"/>
    <x v="1"/>
    <x v="0"/>
    <n v="0"/>
    <n v="0"/>
    <n v="0"/>
    <n v="139929"/>
    <n v="37866397"/>
    <n v="0"/>
    <n v="0"/>
    <n v="0"/>
    <n v="0"/>
  </r>
  <r>
    <s v="4e6032d6-63e1-478f-9fd4-a61200df8dfd"/>
    <x v="6"/>
    <x v="1"/>
    <x v="2"/>
    <x v="0"/>
    <n v="0"/>
    <n v="0"/>
    <n v="0"/>
    <n v="135106"/>
    <n v="40274586"/>
    <n v="0"/>
    <n v="0"/>
    <n v="0"/>
    <n v="0"/>
  </r>
  <r>
    <s v="4e6032d6-63e1-478f-9fd4-a61200df8dfd"/>
    <x v="6"/>
    <x v="1"/>
    <x v="3"/>
    <x v="0"/>
    <n v="0"/>
    <n v="0"/>
    <n v="0"/>
    <n v="27978"/>
    <n v="8457135"/>
    <n v="0"/>
    <n v="0"/>
    <n v="0"/>
    <n v="0"/>
  </r>
  <r>
    <s v="4e6032d6-63e1-478f-9fd4-a61200df8dfd"/>
    <x v="7"/>
    <x v="0"/>
    <x v="0"/>
    <x v="0"/>
    <n v="0"/>
    <n v="0"/>
    <n v="0"/>
    <n v="99260"/>
    <n v="15698624"/>
    <n v="0"/>
    <n v="0"/>
    <n v="0"/>
    <n v="0"/>
  </r>
  <r>
    <s v="4e6032d6-63e1-478f-9fd4-a61200df8dfd"/>
    <x v="7"/>
    <x v="0"/>
    <x v="1"/>
    <x v="0"/>
    <n v="0"/>
    <n v="0"/>
    <n v="0"/>
    <n v="137004"/>
    <n v="20928124"/>
    <n v="0"/>
    <n v="0"/>
    <n v="0"/>
    <n v="0"/>
  </r>
  <r>
    <s v="4e6032d6-63e1-478f-9fd4-a61200df8dfd"/>
    <x v="7"/>
    <x v="0"/>
    <x v="2"/>
    <x v="0"/>
    <n v="0"/>
    <n v="0"/>
    <n v="0"/>
    <n v="142282"/>
    <n v="22650232"/>
    <n v="0"/>
    <n v="0"/>
    <n v="0"/>
    <n v="0"/>
  </r>
  <r>
    <s v="4e6032d6-63e1-478f-9fd4-a61200df8dfd"/>
    <x v="7"/>
    <x v="0"/>
    <x v="3"/>
    <x v="0"/>
    <n v="0"/>
    <n v="0"/>
    <n v="0"/>
    <n v="27757"/>
    <n v="4694342"/>
    <n v="0"/>
    <n v="0"/>
    <n v="0"/>
    <n v="0"/>
  </r>
  <r>
    <s v="4e6032d6-63e1-478f-9fd4-a61200df8dfd"/>
    <x v="7"/>
    <x v="1"/>
    <x v="0"/>
    <x v="0"/>
    <n v="0"/>
    <n v="0"/>
    <n v="0"/>
    <n v="103766"/>
    <n v="16366172"/>
    <n v="0"/>
    <n v="0"/>
    <n v="0"/>
    <n v="0"/>
  </r>
  <r>
    <s v="4e6032d6-63e1-478f-9fd4-a61200df8dfd"/>
    <x v="7"/>
    <x v="1"/>
    <x v="1"/>
    <x v="0"/>
    <n v="0"/>
    <n v="0"/>
    <n v="0"/>
    <n v="127874"/>
    <n v="19245850"/>
    <n v="0"/>
    <n v="0"/>
    <n v="0"/>
    <n v="0"/>
  </r>
  <r>
    <s v="4e6032d6-63e1-478f-9fd4-a61200df8dfd"/>
    <x v="7"/>
    <x v="1"/>
    <x v="2"/>
    <x v="0"/>
    <n v="0"/>
    <n v="0"/>
    <n v="0"/>
    <n v="131325"/>
    <n v="20752867"/>
    <n v="0"/>
    <n v="0"/>
    <n v="0"/>
    <n v="0"/>
  </r>
  <r>
    <s v="4e6032d6-63e1-478f-9fd4-a61200df8dfd"/>
    <x v="7"/>
    <x v="1"/>
    <x v="3"/>
    <x v="0"/>
    <n v="0"/>
    <n v="0"/>
    <n v="0"/>
    <n v="27451"/>
    <n v="4622061"/>
    <n v="0"/>
    <n v="0"/>
    <n v="0"/>
    <n v="0"/>
  </r>
  <r>
    <s v="6085e9ae-2008-49e7-a8c9-a61200df8dfd"/>
    <x v="0"/>
    <x v="0"/>
    <x v="0"/>
    <x v="0"/>
    <n v="0"/>
    <n v="0"/>
    <n v="0"/>
    <n v="2193260"/>
    <n v="608284681"/>
    <n v="0"/>
    <n v="0"/>
    <n v="0"/>
    <n v="0"/>
  </r>
  <r>
    <s v="6085e9ae-2008-49e7-a8c9-a61200df8dfd"/>
    <x v="0"/>
    <x v="0"/>
    <x v="1"/>
    <x v="0"/>
    <n v="0"/>
    <n v="0"/>
    <n v="0"/>
    <n v="2844856"/>
    <n v="780499220"/>
    <n v="0"/>
    <n v="0"/>
    <n v="0"/>
    <n v="0"/>
  </r>
  <r>
    <s v="6085e9ae-2008-49e7-a8c9-a61200df8dfd"/>
    <x v="0"/>
    <x v="0"/>
    <x v="2"/>
    <x v="0"/>
    <n v="0"/>
    <n v="0"/>
    <n v="0"/>
    <n v="1939678"/>
    <n v="584807203"/>
    <n v="0"/>
    <n v="0"/>
    <n v="0"/>
    <n v="0"/>
  </r>
  <r>
    <s v="6085e9ae-2008-49e7-a8c9-a61200df8dfd"/>
    <x v="0"/>
    <x v="0"/>
    <x v="3"/>
    <x v="0"/>
    <n v="2"/>
    <n v="1"/>
    <n v="168"/>
    <n v="219254"/>
    <n v="74055711"/>
    <n v="0"/>
    <n v="0"/>
    <n v="84"/>
    <n v="168"/>
  </r>
  <r>
    <s v="6085e9ae-2008-49e7-a8c9-a61200df8dfd"/>
    <x v="0"/>
    <x v="1"/>
    <x v="0"/>
    <x v="0"/>
    <n v="0"/>
    <n v="0"/>
    <n v="0"/>
    <n v="2279622"/>
    <n v="630976926"/>
    <n v="0"/>
    <n v="0"/>
    <n v="0"/>
    <n v="0"/>
  </r>
  <r>
    <s v="6085e9ae-2008-49e7-a8c9-a61200df8dfd"/>
    <x v="0"/>
    <x v="1"/>
    <x v="1"/>
    <x v="0"/>
    <n v="0"/>
    <n v="0"/>
    <n v="0"/>
    <n v="2792487"/>
    <n v="754938784"/>
    <n v="0"/>
    <n v="0"/>
    <n v="0"/>
    <n v="0"/>
  </r>
  <r>
    <s v="6085e9ae-2008-49e7-a8c9-a61200df8dfd"/>
    <x v="0"/>
    <x v="1"/>
    <x v="2"/>
    <x v="0"/>
    <n v="14"/>
    <n v="2"/>
    <n v="462"/>
    <n v="1873395"/>
    <n v="556218095"/>
    <n v="0"/>
    <n v="0"/>
    <n v="33"/>
    <n v="231"/>
  </r>
  <r>
    <s v="6085e9ae-2008-49e7-a8c9-a61200df8dfd"/>
    <x v="0"/>
    <x v="1"/>
    <x v="3"/>
    <x v="0"/>
    <n v="0"/>
    <n v="0"/>
    <n v="0"/>
    <n v="200233"/>
    <n v="65964674"/>
    <n v="0"/>
    <n v="0"/>
    <n v="0"/>
    <n v="0"/>
  </r>
  <r>
    <s v="6085e9ae-2008-49e7-a8c9-a61200df8dfd"/>
    <x v="1"/>
    <x v="0"/>
    <x v="0"/>
    <x v="0"/>
    <n v="0"/>
    <n v="0"/>
    <n v="0"/>
    <n v="2052659"/>
    <n v="582321185"/>
    <n v="0"/>
    <n v="0"/>
    <n v="0"/>
    <n v="0"/>
  </r>
  <r>
    <s v="6085e9ae-2008-49e7-a8c9-a61200df8dfd"/>
    <x v="1"/>
    <x v="0"/>
    <x v="1"/>
    <x v="0"/>
    <n v="0"/>
    <n v="0"/>
    <n v="0"/>
    <n v="2630959"/>
    <n v="739434065"/>
    <n v="0"/>
    <n v="0"/>
    <n v="0"/>
    <n v="0"/>
  </r>
  <r>
    <s v="6085e9ae-2008-49e7-a8c9-a61200df8dfd"/>
    <x v="1"/>
    <x v="0"/>
    <x v="2"/>
    <x v="0"/>
    <n v="2"/>
    <n v="1"/>
    <n v="168"/>
    <n v="1896531"/>
    <n v="575808959"/>
    <n v="0"/>
    <n v="0"/>
    <n v="84"/>
    <n v="168"/>
  </r>
  <r>
    <s v="6085e9ae-2008-49e7-a8c9-a61200df8dfd"/>
    <x v="1"/>
    <x v="0"/>
    <x v="3"/>
    <x v="0"/>
    <n v="0"/>
    <n v="0"/>
    <n v="0"/>
    <n v="213352"/>
    <n v="71992498"/>
    <n v="0"/>
    <n v="0"/>
    <n v="0"/>
    <n v="0"/>
  </r>
  <r>
    <s v="6085e9ae-2008-49e7-a8c9-a61200df8dfd"/>
    <x v="1"/>
    <x v="1"/>
    <x v="0"/>
    <x v="0"/>
    <n v="0"/>
    <n v="0"/>
    <n v="0"/>
    <n v="2128911"/>
    <n v="603576531"/>
    <n v="0"/>
    <n v="0"/>
    <n v="0"/>
    <n v="0"/>
  </r>
  <r>
    <s v="6085e9ae-2008-49e7-a8c9-a61200df8dfd"/>
    <x v="1"/>
    <x v="1"/>
    <x v="1"/>
    <x v="0"/>
    <n v="0"/>
    <n v="0"/>
    <n v="0"/>
    <n v="2555611"/>
    <n v="708735355"/>
    <n v="0"/>
    <n v="0"/>
    <n v="0"/>
    <n v="0"/>
  </r>
  <r>
    <s v="6085e9ae-2008-49e7-a8c9-a61200df8dfd"/>
    <x v="1"/>
    <x v="1"/>
    <x v="2"/>
    <x v="0"/>
    <n v="15"/>
    <n v="1"/>
    <n v="343"/>
    <n v="1828974"/>
    <n v="546967423"/>
    <n v="0"/>
    <n v="0"/>
    <n v="22.9"/>
    <n v="343"/>
  </r>
  <r>
    <s v="6085e9ae-2008-49e7-a8c9-a61200df8dfd"/>
    <x v="1"/>
    <x v="1"/>
    <x v="3"/>
    <x v="0"/>
    <n v="0"/>
    <n v="0"/>
    <n v="0"/>
    <n v="197077"/>
    <n v="64802150"/>
    <n v="0"/>
    <n v="0"/>
    <n v="0"/>
    <n v="0"/>
  </r>
  <r>
    <s v="6085e9ae-2008-49e7-a8c9-a61200df8dfd"/>
    <x v="2"/>
    <x v="0"/>
    <x v="0"/>
    <x v="0"/>
    <n v="0"/>
    <n v="0"/>
    <n v="0"/>
    <n v="1958529"/>
    <n v="560064415"/>
    <n v="0"/>
    <n v="0"/>
    <n v="0"/>
    <n v="0"/>
  </r>
  <r>
    <s v="6085e9ae-2008-49e7-a8c9-a61200df8dfd"/>
    <x v="2"/>
    <x v="0"/>
    <x v="1"/>
    <x v="0"/>
    <n v="0"/>
    <n v="0"/>
    <n v="0"/>
    <n v="2522521"/>
    <n v="705659302"/>
    <n v="0"/>
    <n v="0"/>
    <n v="0"/>
    <n v="0"/>
  </r>
  <r>
    <s v="6085e9ae-2008-49e7-a8c9-a61200df8dfd"/>
    <x v="2"/>
    <x v="0"/>
    <x v="2"/>
    <x v="0"/>
    <n v="0"/>
    <n v="0"/>
    <n v="0"/>
    <n v="1889493"/>
    <n v="571278398"/>
    <n v="0"/>
    <n v="0"/>
    <n v="0"/>
    <n v="0"/>
  </r>
  <r>
    <s v="6085e9ae-2008-49e7-a8c9-a61200df8dfd"/>
    <x v="2"/>
    <x v="0"/>
    <x v="3"/>
    <x v="0"/>
    <n v="0"/>
    <n v="0"/>
    <n v="0"/>
    <n v="173877"/>
    <n v="55246890"/>
    <n v="0"/>
    <n v="0"/>
    <n v="0"/>
    <n v="0"/>
  </r>
  <r>
    <s v="6085e9ae-2008-49e7-a8c9-a61200df8dfd"/>
    <x v="2"/>
    <x v="1"/>
    <x v="0"/>
    <x v="0"/>
    <n v="0"/>
    <n v="0"/>
    <n v="0"/>
    <n v="2032427"/>
    <n v="580138986"/>
    <n v="0"/>
    <n v="0"/>
    <n v="0"/>
    <n v="0"/>
  </r>
  <r>
    <s v="6085e9ae-2008-49e7-a8c9-a61200df8dfd"/>
    <x v="2"/>
    <x v="1"/>
    <x v="1"/>
    <x v="0"/>
    <n v="0"/>
    <n v="0"/>
    <n v="0"/>
    <n v="2451925"/>
    <n v="678700550"/>
    <n v="0"/>
    <n v="0"/>
    <n v="0"/>
    <n v="0"/>
  </r>
  <r>
    <s v="6085e9ae-2008-49e7-a8c9-a61200df8dfd"/>
    <x v="2"/>
    <x v="1"/>
    <x v="2"/>
    <x v="0"/>
    <n v="2"/>
    <n v="1"/>
    <n v="42"/>
    <n v="1820528"/>
    <n v="543467203"/>
    <n v="0"/>
    <n v="0"/>
    <n v="21"/>
    <n v="42"/>
  </r>
  <r>
    <s v="6085e9ae-2008-49e7-a8c9-a61200df8dfd"/>
    <x v="2"/>
    <x v="1"/>
    <x v="3"/>
    <x v="0"/>
    <n v="0"/>
    <n v="0"/>
    <n v="0"/>
    <n v="174735"/>
    <n v="54797551"/>
    <n v="0"/>
    <n v="0"/>
    <n v="0"/>
    <n v="0"/>
  </r>
  <r>
    <s v="6085e9ae-2008-49e7-a8c9-a61200df8dfd"/>
    <x v="3"/>
    <x v="0"/>
    <x v="0"/>
    <x v="0"/>
    <n v="0"/>
    <n v="0"/>
    <n v="0"/>
    <n v="1926121"/>
    <n v="558829549"/>
    <n v="0"/>
    <n v="0"/>
    <n v="0"/>
    <n v="0"/>
  </r>
  <r>
    <s v="6085e9ae-2008-49e7-a8c9-a61200df8dfd"/>
    <x v="3"/>
    <x v="0"/>
    <x v="1"/>
    <x v="0"/>
    <n v="0"/>
    <n v="0"/>
    <n v="0"/>
    <n v="2510436"/>
    <n v="707283881"/>
    <n v="0"/>
    <n v="0"/>
    <n v="0"/>
    <n v="0"/>
  </r>
  <r>
    <s v="6085e9ae-2008-49e7-a8c9-a61200df8dfd"/>
    <x v="3"/>
    <x v="0"/>
    <x v="2"/>
    <x v="0"/>
    <n v="0"/>
    <n v="0"/>
    <n v="0"/>
    <n v="1889889"/>
    <n v="577717079"/>
    <n v="0"/>
    <n v="0"/>
    <n v="0"/>
    <n v="0"/>
  </r>
  <r>
    <s v="6085e9ae-2008-49e7-a8c9-a61200df8dfd"/>
    <x v="3"/>
    <x v="0"/>
    <x v="3"/>
    <x v="0"/>
    <n v="0"/>
    <n v="0"/>
    <n v="0"/>
    <n v="160417"/>
    <n v="53305875"/>
    <n v="0"/>
    <n v="0"/>
    <n v="0"/>
    <n v="0"/>
  </r>
  <r>
    <s v="6085e9ae-2008-49e7-a8c9-a61200df8dfd"/>
    <x v="3"/>
    <x v="1"/>
    <x v="0"/>
    <x v="0"/>
    <n v="0"/>
    <n v="0"/>
    <n v="0"/>
    <n v="2008943"/>
    <n v="581560730"/>
    <n v="0"/>
    <n v="0"/>
    <n v="0"/>
    <n v="0"/>
  </r>
  <r>
    <s v="6085e9ae-2008-49e7-a8c9-a61200df8dfd"/>
    <x v="3"/>
    <x v="1"/>
    <x v="1"/>
    <x v="0"/>
    <n v="0"/>
    <n v="0"/>
    <n v="0"/>
    <n v="2489829"/>
    <n v="693557810"/>
    <n v="0"/>
    <n v="0"/>
    <n v="0"/>
    <n v="0"/>
  </r>
  <r>
    <s v="6085e9ae-2008-49e7-a8c9-a61200df8dfd"/>
    <x v="3"/>
    <x v="1"/>
    <x v="2"/>
    <x v="0"/>
    <n v="1"/>
    <n v="1"/>
    <n v="28"/>
    <n v="1832856"/>
    <n v="552651419"/>
    <n v="0"/>
    <n v="0"/>
    <n v="28"/>
    <n v="28"/>
  </r>
  <r>
    <s v="6085e9ae-2008-49e7-a8c9-a61200df8dfd"/>
    <x v="3"/>
    <x v="1"/>
    <x v="3"/>
    <x v="0"/>
    <n v="0"/>
    <n v="0"/>
    <n v="0"/>
    <n v="165116"/>
    <n v="54066989"/>
    <n v="0"/>
    <n v="0"/>
    <n v="0"/>
    <n v="0"/>
  </r>
  <r>
    <s v="6085e9ae-2008-49e7-a8c9-a61200df8dfd"/>
    <x v="4"/>
    <x v="0"/>
    <x v="0"/>
    <x v="0"/>
    <n v="0"/>
    <n v="0"/>
    <n v="0"/>
    <n v="1906589"/>
    <n v="556026194"/>
    <n v="0"/>
    <n v="0"/>
    <n v="0"/>
    <n v="0"/>
  </r>
  <r>
    <s v="6085e9ae-2008-49e7-a8c9-a61200df8dfd"/>
    <x v="4"/>
    <x v="0"/>
    <x v="1"/>
    <x v="0"/>
    <n v="0"/>
    <n v="0"/>
    <n v="0"/>
    <n v="2509225"/>
    <n v="709530182"/>
    <n v="0"/>
    <n v="0"/>
    <n v="0"/>
    <n v="0"/>
  </r>
  <r>
    <s v="6085e9ae-2008-49e7-a8c9-a61200df8dfd"/>
    <x v="4"/>
    <x v="0"/>
    <x v="2"/>
    <x v="0"/>
    <n v="0"/>
    <n v="0"/>
    <n v="0"/>
    <n v="1874778"/>
    <n v="576303725"/>
    <n v="0"/>
    <n v="0"/>
    <n v="0"/>
    <n v="0"/>
  </r>
  <r>
    <s v="6085e9ae-2008-49e7-a8c9-a61200df8dfd"/>
    <x v="4"/>
    <x v="0"/>
    <x v="3"/>
    <x v="0"/>
    <n v="0"/>
    <n v="0"/>
    <n v="0"/>
    <n v="157545"/>
    <n v="52352846"/>
    <n v="0"/>
    <n v="0"/>
    <n v="0"/>
    <n v="0"/>
  </r>
  <r>
    <s v="6085e9ae-2008-49e7-a8c9-a61200df8dfd"/>
    <x v="4"/>
    <x v="1"/>
    <x v="0"/>
    <x v="0"/>
    <n v="0"/>
    <n v="0"/>
    <n v="0"/>
    <n v="1989619"/>
    <n v="579401142"/>
    <n v="0"/>
    <n v="0"/>
    <n v="0"/>
    <n v="0"/>
  </r>
  <r>
    <s v="6085e9ae-2008-49e7-a8c9-a61200df8dfd"/>
    <x v="4"/>
    <x v="1"/>
    <x v="1"/>
    <x v="0"/>
    <n v="0"/>
    <n v="0"/>
    <n v="0"/>
    <n v="2521645"/>
    <n v="706924357"/>
    <n v="0"/>
    <n v="0"/>
    <n v="0"/>
    <n v="0"/>
  </r>
  <r>
    <s v="6085e9ae-2008-49e7-a8c9-a61200df8dfd"/>
    <x v="4"/>
    <x v="1"/>
    <x v="2"/>
    <x v="0"/>
    <n v="9"/>
    <n v="1"/>
    <n v="264"/>
    <n v="1835257"/>
    <n v="557689712"/>
    <n v="0"/>
    <n v="0"/>
    <n v="29.3"/>
    <n v="264"/>
  </r>
  <r>
    <s v="6085e9ae-2008-49e7-a8c9-a61200df8dfd"/>
    <x v="4"/>
    <x v="1"/>
    <x v="3"/>
    <x v="0"/>
    <n v="0"/>
    <n v="0"/>
    <n v="0"/>
    <n v="162862"/>
    <n v="53298243"/>
    <n v="0"/>
    <n v="0"/>
    <n v="0"/>
    <n v="0"/>
  </r>
  <r>
    <s v="6085e9ae-2008-49e7-a8c9-a61200df8dfd"/>
    <x v="5"/>
    <x v="0"/>
    <x v="0"/>
    <x v="0"/>
    <n v="0"/>
    <n v="0"/>
    <n v="0"/>
    <n v="1924989"/>
    <n v="554102490"/>
    <n v="0"/>
    <n v="0"/>
    <n v="0"/>
    <n v="0"/>
  </r>
  <r>
    <s v="6085e9ae-2008-49e7-a8c9-a61200df8dfd"/>
    <x v="5"/>
    <x v="0"/>
    <x v="1"/>
    <x v="0"/>
    <n v="0"/>
    <n v="0"/>
    <n v="0"/>
    <n v="2546025"/>
    <n v="713629249"/>
    <n v="0"/>
    <n v="0"/>
    <n v="0"/>
    <n v="0"/>
  </r>
  <r>
    <s v="6085e9ae-2008-49e7-a8c9-a61200df8dfd"/>
    <x v="5"/>
    <x v="0"/>
    <x v="2"/>
    <x v="0"/>
    <n v="0"/>
    <n v="0"/>
    <n v="0"/>
    <n v="1888983"/>
    <n v="579018374"/>
    <n v="0"/>
    <n v="0"/>
    <n v="0"/>
    <n v="0"/>
  </r>
  <r>
    <s v="6085e9ae-2008-49e7-a8c9-a61200df8dfd"/>
    <x v="5"/>
    <x v="0"/>
    <x v="3"/>
    <x v="0"/>
    <n v="0"/>
    <n v="0"/>
    <n v="0"/>
    <n v="141515"/>
    <n v="45964623"/>
    <n v="0"/>
    <n v="0"/>
    <n v="0"/>
    <n v="0"/>
  </r>
  <r>
    <s v="6085e9ae-2008-49e7-a8c9-a61200df8dfd"/>
    <x v="5"/>
    <x v="1"/>
    <x v="0"/>
    <x v="0"/>
    <n v="0"/>
    <n v="0"/>
    <n v="0"/>
    <n v="2010289"/>
    <n v="577611343"/>
    <n v="0"/>
    <n v="0"/>
    <n v="0"/>
    <n v="0"/>
  </r>
  <r>
    <s v="6085e9ae-2008-49e7-a8c9-a61200df8dfd"/>
    <x v="5"/>
    <x v="1"/>
    <x v="1"/>
    <x v="0"/>
    <n v="0"/>
    <n v="0"/>
    <n v="0"/>
    <n v="2590535"/>
    <n v="717768586"/>
    <n v="0"/>
    <n v="0"/>
    <n v="0"/>
    <n v="0"/>
  </r>
  <r>
    <s v="6085e9ae-2008-49e7-a8c9-a61200df8dfd"/>
    <x v="5"/>
    <x v="1"/>
    <x v="2"/>
    <x v="0"/>
    <n v="0"/>
    <n v="0"/>
    <n v="0"/>
    <n v="1864111"/>
    <n v="564407713"/>
    <n v="0"/>
    <n v="0"/>
    <n v="0"/>
    <n v="0"/>
  </r>
  <r>
    <s v="6085e9ae-2008-49e7-a8c9-a61200df8dfd"/>
    <x v="5"/>
    <x v="1"/>
    <x v="3"/>
    <x v="0"/>
    <n v="0"/>
    <n v="0"/>
    <n v="0"/>
    <n v="152901"/>
    <n v="49106213"/>
    <n v="0"/>
    <n v="0"/>
    <n v="0"/>
    <n v="0"/>
  </r>
  <r>
    <s v="6085e9ae-2008-49e7-a8c9-a61200df8dfd"/>
    <x v="6"/>
    <x v="0"/>
    <x v="0"/>
    <x v="0"/>
    <n v="0"/>
    <n v="0"/>
    <n v="0"/>
    <n v="1852654"/>
    <n v="519690191"/>
    <n v="0"/>
    <n v="0"/>
    <n v="0"/>
    <n v="0"/>
  </r>
  <r>
    <s v="6085e9ae-2008-49e7-a8c9-a61200df8dfd"/>
    <x v="6"/>
    <x v="0"/>
    <x v="1"/>
    <x v="0"/>
    <n v="0"/>
    <n v="0"/>
    <n v="0"/>
    <n v="2491767"/>
    <n v="679258613"/>
    <n v="0"/>
    <n v="0"/>
    <n v="0"/>
    <n v="0"/>
  </r>
  <r>
    <s v="6085e9ae-2008-49e7-a8c9-a61200df8dfd"/>
    <x v="6"/>
    <x v="0"/>
    <x v="2"/>
    <x v="0"/>
    <n v="0"/>
    <n v="0"/>
    <n v="0"/>
    <n v="1782126"/>
    <n v="528733625"/>
    <n v="0"/>
    <n v="0"/>
    <n v="0"/>
    <n v="0"/>
  </r>
  <r>
    <s v="6085e9ae-2008-49e7-a8c9-a61200df8dfd"/>
    <x v="6"/>
    <x v="0"/>
    <x v="3"/>
    <x v="0"/>
    <n v="0"/>
    <n v="0"/>
    <n v="0"/>
    <n v="138139"/>
    <n v="42296954"/>
    <n v="0"/>
    <n v="0"/>
    <n v="0"/>
    <n v="0"/>
  </r>
  <r>
    <s v="6085e9ae-2008-49e7-a8c9-a61200df8dfd"/>
    <x v="6"/>
    <x v="1"/>
    <x v="0"/>
    <x v="0"/>
    <n v="0"/>
    <n v="0"/>
    <n v="0"/>
    <n v="1937439"/>
    <n v="542730974"/>
    <n v="0"/>
    <n v="0"/>
    <n v="0"/>
    <n v="0"/>
  </r>
  <r>
    <s v="6085e9ae-2008-49e7-a8c9-a61200df8dfd"/>
    <x v="6"/>
    <x v="1"/>
    <x v="1"/>
    <x v="0"/>
    <n v="0"/>
    <n v="0"/>
    <n v="0"/>
    <n v="2599712"/>
    <n v="705139216"/>
    <n v="0"/>
    <n v="0"/>
    <n v="0"/>
    <n v="0"/>
  </r>
  <r>
    <s v="6085e9ae-2008-49e7-a8c9-a61200df8dfd"/>
    <x v="6"/>
    <x v="1"/>
    <x v="2"/>
    <x v="0"/>
    <n v="5"/>
    <n v="1"/>
    <n v="140"/>
    <n v="1813724"/>
    <n v="535065290"/>
    <n v="0"/>
    <n v="0"/>
    <n v="28"/>
    <n v="140"/>
  </r>
  <r>
    <s v="6085e9ae-2008-49e7-a8c9-a61200df8dfd"/>
    <x v="6"/>
    <x v="1"/>
    <x v="3"/>
    <x v="0"/>
    <n v="0"/>
    <n v="0"/>
    <n v="0"/>
    <n v="151450"/>
    <n v="46053917"/>
    <n v="0"/>
    <n v="0"/>
    <n v="0"/>
    <n v="0"/>
  </r>
  <r>
    <s v="6085e9ae-2008-49e7-a8c9-a61200df8dfd"/>
    <x v="7"/>
    <x v="0"/>
    <x v="0"/>
    <x v="0"/>
    <n v="0"/>
    <n v="0"/>
    <n v="0"/>
    <n v="1637213"/>
    <n v="260422311"/>
    <n v="0"/>
    <n v="0"/>
    <n v="0"/>
    <n v="0"/>
  </r>
  <r>
    <s v="6085e9ae-2008-49e7-a8c9-a61200df8dfd"/>
    <x v="7"/>
    <x v="0"/>
    <x v="1"/>
    <x v="0"/>
    <n v="0"/>
    <n v="0"/>
    <n v="0"/>
    <n v="2311838"/>
    <n v="359589546"/>
    <n v="0"/>
    <n v="0"/>
    <n v="0"/>
    <n v="0"/>
  </r>
  <r>
    <s v="6085e9ae-2008-49e7-a8c9-a61200df8dfd"/>
    <x v="7"/>
    <x v="0"/>
    <x v="2"/>
    <x v="0"/>
    <n v="0"/>
    <n v="0"/>
    <n v="0"/>
    <n v="1773837"/>
    <n v="288654717"/>
    <n v="0"/>
    <n v="0"/>
    <n v="0"/>
    <n v="0"/>
  </r>
  <r>
    <s v="6085e9ae-2008-49e7-a8c9-a61200df8dfd"/>
    <x v="7"/>
    <x v="0"/>
    <x v="3"/>
    <x v="0"/>
    <n v="0"/>
    <n v="0"/>
    <n v="0"/>
    <n v="129463"/>
    <n v="21959315"/>
    <n v="0"/>
    <n v="0"/>
    <n v="0"/>
    <n v="0"/>
  </r>
  <r>
    <s v="6085e9ae-2008-49e7-a8c9-a61200df8dfd"/>
    <x v="7"/>
    <x v="1"/>
    <x v="0"/>
    <x v="0"/>
    <n v="0"/>
    <n v="0"/>
    <n v="0"/>
    <n v="1712387"/>
    <n v="272156948"/>
    <n v="0"/>
    <n v="0"/>
    <n v="0"/>
    <n v="0"/>
  </r>
  <r>
    <s v="6085e9ae-2008-49e7-a8c9-a61200df8dfd"/>
    <x v="7"/>
    <x v="1"/>
    <x v="1"/>
    <x v="0"/>
    <n v="0"/>
    <n v="0"/>
    <n v="0"/>
    <n v="2431025"/>
    <n v="374443337"/>
    <n v="0"/>
    <n v="0"/>
    <n v="0"/>
    <n v="0"/>
  </r>
  <r>
    <s v="6085e9ae-2008-49e7-a8c9-a61200df8dfd"/>
    <x v="7"/>
    <x v="1"/>
    <x v="2"/>
    <x v="0"/>
    <n v="0"/>
    <n v="0"/>
    <n v="0"/>
    <n v="1774603"/>
    <n v="287916371"/>
    <n v="0"/>
    <n v="0"/>
    <n v="0"/>
    <n v="0"/>
  </r>
  <r>
    <s v="6085e9ae-2008-49e7-a8c9-a61200df8dfd"/>
    <x v="7"/>
    <x v="1"/>
    <x v="3"/>
    <x v="0"/>
    <n v="0"/>
    <n v="0"/>
    <n v="0"/>
    <n v="142828"/>
    <n v="24063596"/>
    <n v="0"/>
    <n v="0"/>
    <n v="0"/>
    <n v="0"/>
  </r>
  <r>
    <s v="2fd309df-20b4-4916-b0a0-a61200df8dfd"/>
    <x v="0"/>
    <x v="0"/>
    <x v="0"/>
    <x v="0"/>
    <n v="0"/>
    <n v="0"/>
    <n v="0"/>
    <n v="411739"/>
    <n v="122344123"/>
    <n v="0"/>
    <n v="0"/>
    <n v="0"/>
    <n v="0"/>
  </r>
  <r>
    <s v="2fd309df-20b4-4916-b0a0-a61200df8dfd"/>
    <x v="0"/>
    <x v="0"/>
    <x v="1"/>
    <x v="0"/>
    <n v="0"/>
    <n v="0"/>
    <n v="0"/>
    <n v="247333"/>
    <n v="66735439"/>
    <n v="0"/>
    <n v="0"/>
    <n v="0"/>
    <n v="0"/>
  </r>
  <r>
    <s v="2fd309df-20b4-4916-b0a0-a61200df8dfd"/>
    <x v="0"/>
    <x v="0"/>
    <x v="2"/>
    <x v="0"/>
    <n v="0"/>
    <n v="0"/>
    <n v="0"/>
    <n v="78698"/>
    <n v="24572128"/>
    <n v="0"/>
    <n v="0"/>
    <n v="0"/>
    <n v="0"/>
  </r>
  <r>
    <s v="2fd309df-20b4-4916-b0a0-a61200df8dfd"/>
    <x v="0"/>
    <x v="0"/>
    <x v="3"/>
    <x v="0"/>
    <n v="0"/>
    <n v="0"/>
    <n v="0"/>
    <n v="2140"/>
    <n v="358886"/>
    <n v="0"/>
    <n v="0"/>
    <n v="0"/>
    <n v="0"/>
  </r>
  <r>
    <s v="2fd309df-20b4-4916-b0a0-a61200df8dfd"/>
    <x v="0"/>
    <x v="1"/>
    <x v="0"/>
    <x v="0"/>
    <n v="0"/>
    <n v="0"/>
    <n v="0"/>
    <n v="405459"/>
    <n v="121941822"/>
    <n v="0"/>
    <n v="0"/>
    <n v="0"/>
    <n v="0"/>
  </r>
  <r>
    <s v="2fd309df-20b4-4916-b0a0-a61200df8dfd"/>
    <x v="0"/>
    <x v="1"/>
    <x v="1"/>
    <x v="0"/>
    <n v="0"/>
    <n v="0"/>
    <n v="0"/>
    <n v="87983"/>
    <n v="23780869"/>
    <n v="0"/>
    <n v="0"/>
    <n v="0"/>
    <n v="0"/>
  </r>
  <r>
    <s v="2fd309df-20b4-4916-b0a0-a61200df8dfd"/>
    <x v="0"/>
    <x v="1"/>
    <x v="2"/>
    <x v="0"/>
    <n v="0"/>
    <n v="0"/>
    <n v="0"/>
    <n v="58824"/>
    <n v="18437043"/>
    <n v="0"/>
    <n v="0"/>
    <n v="0"/>
    <n v="0"/>
  </r>
  <r>
    <s v="2fd309df-20b4-4916-b0a0-a61200df8dfd"/>
    <x v="0"/>
    <x v="1"/>
    <x v="3"/>
    <x v="0"/>
    <n v="0"/>
    <n v="0"/>
    <n v="0"/>
    <n v="1531"/>
    <n v="255812"/>
    <n v="0"/>
    <n v="0"/>
    <n v="0"/>
    <n v="0"/>
  </r>
  <r>
    <s v="2fd309df-20b4-4916-b0a0-a61200df8dfd"/>
    <x v="1"/>
    <x v="0"/>
    <x v="0"/>
    <x v="0"/>
    <n v="0"/>
    <n v="0"/>
    <n v="0"/>
    <n v="425742"/>
    <n v="129576758"/>
    <n v="0"/>
    <n v="0"/>
    <n v="0"/>
    <n v="0"/>
  </r>
  <r>
    <s v="2fd309df-20b4-4916-b0a0-a61200df8dfd"/>
    <x v="1"/>
    <x v="0"/>
    <x v="1"/>
    <x v="0"/>
    <n v="0"/>
    <n v="0"/>
    <n v="0"/>
    <n v="240606"/>
    <n v="67211552"/>
    <n v="0"/>
    <n v="0"/>
    <n v="0"/>
    <n v="0"/>
  </r>
  <r>
    <s v="2fd309df-20b4-4916-b0a0-a61200df8dfd"/>
    <x v="1"/>
    <x v="0"/>
    <x v="2"/>
    <x v="0"/>
    <n v="0"/>
    <n v="0"/>
    <n v="0"/>
    <n v="78222"/>
    <n v="22649815"/>
    <n v="0"/>
    <n v="0"/>
    <n v="0"/>
    <n v="0"/>
  </r>
  <r>
    <s v="2fd309df-20b4-4916-b0a0-a61200df8dfd"/>
    <x v="1"/>
    <x v="0"/>
    <x v="3"/>
    <x v="0"/>
    <n v="0"/>
    <n v="0"/>
    <n v="0"/>
    <n v="2046"/>
    <n v="335935"/>
    <n v="0"/>
    <n v="0"/>
    <n v="0"/>
    <n v="0"/>
  </r>
  <r>
    <s v="2fd309df-20b4-4916-b0a0-a61200df8dfd"/>
    <x v="1"/>
    <x v="1"/>
    <x v="0"/>
    <x v="0"/>
    <n v="0"/>
    <n v="0"/>
    <n v="0"/>
    <n v="421304"/>
    <n v="129259175"/>
    <n v="0"/>
    <n v="0"/>
    <n v="0"/>
    <n v="0"/>
  </r>
  <r>
    <s v="2fd309df-20b4-4916-b0a0-a61200df8dfd"/>
    <x v="1"/>
    <x v="1"/>
    <x v="1"/>
    <x v="0"/>
    <n v="0"/>
    <n v="0"/>
    <n v="0"/>
    <n v="83641"/>
    <n v="21761382"/>
    <n v="0"/>
    <n v="0"/>
    <n v="0"/>
    <n v="0"/>
  </r>
  <r>
    <s v="2fd309df-20b4-4916-b0a0-a61200df8dfd"/>
    <x v="1"/>
    <x v="1"/>
    <x v="2"/>
    <x v="0"/>
    <n v="0"/>
    <n v="0"/>
    <n v="0"/>
    <n v="61464"/>
    <n v="16979589"/>
    <n v="0"/>
    <n v="0"/>
    <n v="0"/>
    <n v="0"/>
  </r>
  <r>
    <s v="2fd309df-20b4-4916-b0a0-a61200df8dfd"/>
    <x v="1"/>
    <x v="1"/>
    <x v="3"/>
    <x v="0"/>
    <n v="0"/>
    <n v="0"/>
    <n v="0"/>
    <n v="1596"/>
    <n v="248968"/>
    <n v="0"/>
    <n v="0"/>
    <n v="0"/>
    <n v="0"/>
  </r>
  <r>
    <s v="2fd309df-20b4-4916-b0a0-a61200df8dfd"/>
    <x v="2"/>
    <x v="0"/>
    <x v="0"/>
    <x v="0"/>
    <n v="0"/>
    <n v="0"/>
    <n v="0"/>
    <n v="437569"/>
    <n v="134514910"/>
    <n v="0"/>
    <n v="0"/>
    <n v="0"/>
    <n v="0"/>
  </r>
  <r>
    <s v="2fd309df-20b4-4916-b0a0-a61200df8dfd"/>
    <x v="2"/>
    <x v="0"/>
    <x v="1"/>
    <x v="0"/>
    <n v="0"/>
    <n v="0"/>
    <n v="0"/>
    <n v="244704"/>
    <n v="70440975"/>
    <n v="0"/>
    <n v="0"/>
    <n v="0"/>
    <n v="0"/>
  </r>
  <r>
    <s v="2fd309df-20b4-4916-b0a0-a61200df8dfd"/>
    <x v="2"/>
    <x v="0"/>
    <x v="2"/>
    <x v="0"/>
    <n v="0"/>
    <n v="0"/>
    <n v="0"/>
    <n v="69260"/>
    <n v="20923468"/>
    <n v="0"/>
    <n v="0"/>
    <n v="0"/>
    <n v="0"/>
  </r>
  <r>
    <s v="2fd309df-20b4-4916-b0a0-a61200df8dfd"/>
    <x v="2"/>
    <x v="0"/>
    <x v="3"/>
    <x v="0"/>
    <n v="0"/>
    <n v="0"/>
    <n v="0"/>
    <n v="1483"/>
    <n v="239429"/>
    <n v="0"/>
    <n v="0"/>
    <n v="0"/>
    <n v="0"/>
  </r>
  <r>
    <s v="2fd309df-20b4-4916-b0a0-a61200df8dfd"/>
    <x v="2"/>
    <x v="1"/>
    <x v="0"/>
    <x v="0"/>
    <n v="0"/>
    <n v="0"/>
    <n v="0"/>
    <n v="435635"/>
    <n v="134265086"/>
    <n v="0"/>
    <n v="0"/>
    <n v="0"/>
    <n v="0"/>
  </r>
  <r>
    <s v="2fd309df-20b4-4916-b0a0-a61200df8dfd"/>
    <x v="2"/>
    <x v="1"/>
    <x v="1"/>
    <x v="0"/>
    <n v="0"/>
    <n v="0"/>
    <n v="0"/>
    <n v="78128"/>
    <n v="21025132"/>
    <n v="0"/>
    <n v="0"/>
    <n v="0"/>
    <n v="0"/>
  </r>
  <r>
    <s v="2fd309df-20b4-4916-b0a0-a61200df8dfd"/>
    <x v="2"/>
    <x v="1"/>
    <x v="2"/>
    <x v="0"/>
    <n v="0"/>
    <n v="0"/>
    <n v="0"/>
    <n v="51408"/>
    <n v="14905649"/>
    <n v="0"/>
    <n v="0"/>
    <n v="0"/>
    <n v="0"/>
  </r>
  <r>
    <s v="2fd309df-20b4-4916-b0a0-a61200df8dfd"/>
    <x v="2"/>
    <x v="1"/>
    <x v="3"/>
    <x v="0"/>
    <n v="0"/>
    <n v="0"/>
    <n v="0"/>
    <n v="1069"/>
    <n v="165681"/>
    <n v="0"/>
    <n v="0"/>
    <n v="0"/>
    <n v="0"/>
  </r>
  <r>
    <s v="2fd309df-20b4-4916-b0a0-a61200df8dfd"/>
    <x v="3"/>
    <x v="0"/>
    <x v="0"/>
    <x v="0"/>
    <n v="0"/>
    <n v="0"/>
    <n v="0"/>
    <n v="437874"/>
    <n v="134360949"/>
    <n v="0"/>
    <n v="0"/>
    <n v="0"/>
    <n v="0"/>
  </r>
  <r>
    <s v="2fd309df-20b4-4916-b0a0-a61200df8dfd"/>
    <x v="3"/>
    <x v="0"/>
    <x v="1"/>
    <x v="0"/>
    <n v="0"/>
    <n v="0"/>
    <n v="0"/>
    <n v="249350"/>
    <n v="72661247"/>
    <n v="0"/>
    <n v="0"/>
    <n v="0"/>
    <n v="0"/>
  </r>
  <r>
    <s v="2fd309df-20b4-4916-b0a0-a61200df8dfd"/>
    <x v="3"/>
    <x v="0"/>
    <x v="2"/>
    <x v="0"/>
    <n v="0"/>
    <n v="0"/>
    <n v="0"/>
    <n v="70724"/>
    <n v="21852135"/>
    <n v="0"/>
    <n v="0"/>
    <n v="0"/>
    <n v="0"/>
  </r>
  <r>
    <s v="2fd309df-20b4-4916-b0a0-a61200df8dfd"/>
    <x v="3"/>
    <x v="0"/>
    <x v="3"/>
    <x v="0"/>
    <n v="0"/>
    <n v="0"/>
    <n v="0"/>
    <n v="1600"/>
    <n v="285996"/>
    <n v="0"/>
    <n v="0"/>
    <n v="0"/>
    <n v="0"/>
  </r>
  <r>
    <s v="2fd309df-20b4-4916-b0a0-a61200df8dfd"/>
    <x v="3"/>
    <x v="1"/>
    <x v="0"/>
    <x v="0"/>
    <n v="0"/>
    <n v="0"/>
    <n v="0"/>
    <n v="437144"/>
    <n v="134699703"/>
    <n v="0"/>
    <n v="0"/>
    <n v="0"/>
    <n v="0"/>
  </r>
  <r>
    <s v="2fd309df-20b4-4916-b0a0-a61200df8dfd"/>
    <x v="3"/>
    <x v="1"/>
    <x v="1"/>
    <x v="0"/>
    <n v="0"/>
    <n v="0"/>
    <n v="0"/>
    <n v="78102"/>
    <n v="21559196"/>
    <n v="0"/>
    <n v="0"/>
    <n v="0"/>
    <n v="0"/>
  </r>
  <r>
    <s v="2fd309df-20b4-4916-b0a0-a61200df8dfd"/>
    <x v="3"/>
    <x v="1"/>
    <x v="2"/>
    <x v="0"/>
    <n v="0"/>
    <n v="0"/>
    <n v="0"/>
    <n v="53150"/>
    <n v="15869961"/>
    <n v="0"/>
    <n v="0"/>
    <n v="0"/>
    <n v="0"/>
  </r>
  <r>
    <s v="2fd309df-20b4-4916-b0a0-a61200df8dfd"/>
    <x v="3"/>
    <x v="1"/>
    <x v="3"/>
    <x v="0"/>
    <n v="0"/>
    <n v="0"/>
    <n v="0"/>
    <n v="1160"/>
    <n v="202751"/>
    <n v="0"/>
    <n v="0"/>
    <n v="0"/>
    <n v="0"/>
  </r>
  <r>
    <s v="2fd309df-20b4-4916-b0a0-a61200df8dfd"/>
    <x v="4"/>
    <x v="0"/>
    <x v="0"/>
    <x v="0"/>
    <n v="0"/>
    <n v="0"/>
    <n v="0"/>
    <n v="432173"/>
    <n v="133015957"/>
    <n v="0"/>
    <n v="0"/>
    <n v="0"/>
    <n v="0"/>
  </r>
  <r>
    <s v="2fd309df-20b4-4916-b0a0-a61200df8dfd"/>
    <x v="4"/>
    <x v="0"/>
    <x v="1"/>
    <x v="0"/>
    <n v="0"/>
    <n v="0"/>
    <n v="0"/>
    <n v="252676"/>
    <n v="73821163"/>
    <n v="0"/>
    <n v="0"/>
    <n v="0"/>
    <n v="0"/>
  </r>
  <r>
    <s v="2fd309df-20b4-4916-b0a0-a61200df8dfd"/>
    <x v="4"/>
    <x v="0"/>
    <x v="2"/>
    <x v="0"/>
    <n v="0"/>
    <n v="0"/>
    <n v="0"/>
    <n v="71878"/>
    <n v="22400758"/>
    <n v="0"/>
    <n v="0"/>
    <n v="0"/>
    <n v="0"/>
  </r>
  <r>
    <s v="2fd309df-20b4-4916-b0a0-a61200df8dfd"/>
    <x v="4"/>
    <x v="0"/>
    <x v="3"/>
    <x v="0"/>
    <n v="0"/>
    <n v="0"/>
    <n v="0"/>
    <n v="1815"/>
    <n v="306996"/>
    <n v="0"/>
    <n v="0"/>
    <n v="0"/>
    <n v="0"/>
  </r>
  <r>
    <s v="2fd309df-20b4-4916-b0a0-a61200df8dfd"/>
    <x v="4"/>
    <x v="1"/>
    <x v="0"/>
    <x v="0"/>
    <n v="0"/>
    <n v="0"/>
    <n v="0"/>
    <n v="431490"/>
    <n v="133651234"/>
    <n v="0"/>
    <n v="0"/>
    <n v="0"/>
    <n v="0"/>
  </r>
  <r>
    <s v="2fd309df-20b4-4916-b0a0-a61200df8dfd"/>
    <x v="4"/>
    <x v="1"/>
    <x v="1"/>
    <x v="0"/>
    <n v="0"/>
    <n v="0"/>
    <n v="0"/>
    <n v="77762"/>
    <n v="21564392"/>
    <n v="0"/>
    <n v="0"/>
    <n v="0"/>
    <n v="0"/>
  </r>
  <r>
    <s v="2fd309df-20b4-4916-b0a0-a61200df8dfd"/>
    <x v="4"/>
    <x v="1"/>
    <x v="2"/>
    <x v="0"/>
    <n v="0"/>
    <n v="0"/>
    <n v="0"/>
    <n v="54099"/>
    <n v="16314268"/>
    <n v="0"/>
    <n v="0"/>
    <n v="0"/>
    <n v="0"/>
  </r>
  <r>
    <s v="2fd309df-20b4-4916-b0a0-a61200df8dfd"/>
    <x v="4"/>
    <x v="1"/>
    <x v="3"/>
    <x v="0"/>
    <n v="0"/>
    <n v="0"/>
    <n v="0"/>
    <n v="1306"/>
    <n v="215726"/>
    <n v="0"/>
    <n v="0"/>
    <n v="0"/>
    <n v="0"/>
  </r>
  <r>
    <s v="2fd309df-20b4-4916-b0a0-a61200df8dfd"/>
    <x v="5"/>
    <x v="0"/>
    <x v="0"/>
    <x v="0"/>
    <n v="0"/>
    <n v="0"/>
    <n v="0"/>
    <n v="428518"/>
    <n v="129482281"/>
    <n v="0"/>
    <n v="0"/>
    <n v="0"/>
    <n v="0"/>
  </r>
  <r>
    <s v="2fd309df-20b4-4916-b0a0-a61200df8dfd"/>
    <x v="5"/>
    <x v="0"/>
    <x v="1"/>
    <x v="0"/>
    <n v="0"/>
    <n v="0"/>
    <n v="0"/>
    <n v="255299"/>
    <n v="72556083"/>
    <n v="0"/>
    <n v="0"/>
    <n v="0"/>
    <n v="0"/>
  </r>
  <r>
    <s v="2fd309df-20b4-4916-b0a0-a61200df8dfd"/>
    <x v="5"/>
    <x v="0"/>
    <x v="2"/>
    <x v="0"/>
    <n v="0"/>
    <n v="0"/>
    <n v="0"/>
    <n v="71825"/>
    <n v="22357003"/>
    <n v="0"/>
    <n v="0"/>
    <n v="0"/>
    <n v="0"/>
  </r>
  <r>
    <s v="2fd309df-20b4-4916-b0a0-a61200df8dfd"/>
    <x v="5"/>
    <x v="0"/>
    <x v="3"/>
    <x v="0"/>
    <n v="0"/>
    <n v="0"/>
    <n v="0"/>
    <n v="1828"/>
    <n v="310071"/>
    <n v="0"/>
    <n v="0"/>
    <n v="0"/>
    <n v="0"/>
  </r>
  <r>
    <s v="2fd309df-20b4-4916-b0a0-a61200df8dfd"/>
    <x v="5"/>
    <x v="1"/>
    <x v="0"/>
    <x v="0"/>
    <n v="0"/>
    <n v="0"/>
    <n v="0"/>
    <n v="429867"/>
    <n v="130594732"/>
    <n v="0"/>
    <n v="0"/>
    <n v="0"/>
    <n v="0"/>
  </r>
  <r>
    <s v="2fd309df-20b4-4916-b0a0-a61200df8dfd"/>
    <x v="5"/>
    <x v="1"/>
    <x v="1"/>
    <x v="0"/>
    <n v="0"/>
    <n v="0"/>
    <n v="0"/>
    <n v="76093"/>
    <n v="20921146"/>
    <n v="0"/>
    <n v="0"/>
    <n v="0"/>
    <n v="0"/>
  </r>
  <r>
    <s v="2fd309df-20b4-4916-b0a0-a61200df8dfd"/>
    <x v="5"/>
    <x v="1"/>
    <x v="2"/>
    <x v="0"/>
    <n v="0"/>
    <n v="0"/>
    <n v="0"/>
    <n v="53730"/>
    <n v="16352506"/>
    <n v="0"/>
    <n v="0"/>
    <n v="0"/>
    <n v="0"/>
  </r>
  <r>
    <s v="2fd309df-20b4-4916-b0a0-a61200df8dfd"/>
    <x v="5"/>
    <x v="1"/>
    <x v="3"/>
    <x v="0"/>
    <n v="0"/>
    <n v="0"/>
    <n v="0"/>
    <n v="1249"/>
    <n v="209622"/>
    <n v="0"/>
    <n v="0"/>
    <n v="0"/>
    <n v="0"/>
  </r>
  <r>
    <s v="2fd309df-20b4-4916-b0a0-a61200df8dfd"/>
    <x v="6"/>
    <x v="0"/>
    <x v="0"/>
    <x v="0"/>
    <n v="0"/>
    <n v="0"/>
    <n v="0"/>
    <n v="407403"/>
    <n v="11738187"/>
    <n v="0"/>
    <n v="0"/>
    <n v="0"/>
    <n v="0"/>
  </r>
  <r>
    <s v="2fd309df-20b4-4916-b0a0-a61200df8dfd"/>
    <x v="6"/>
    <x v="0"/>
    <x v="1"/>
    <x v="0"/>
    <n v="0"/>
    <n v="0"/>
    <n v="0"/>
    <n v="249237"/>
    <n v="9912439"/>
    <n v="0"/>
    <n v="0"/>
    <n v="0"/>
    <n v="0"/>
  </r>
  <r>
    <s v="2fd309df-20b4-4916-b0a0-a61200df8dfd"/>
    <x v="6"/>
    <x v="0"/>
    <x v="2"/>
    <x v="0"/>
    <n v="0"/>
    <n v="0"/>
    <n v="0"/>
    <n v="72233"/>
    <n v="2694823"/>
    <n v="0"/>
    <n v="0"/>
    <n v="0"/>
    <n v="0"/>
  </r>
  <r>
    <s v="2fd309df-20b4-4916-b0a0-a61200df8dfd"/>
    <x v="6"/>
    <x v="0"/>
    <x v="3"/>
    <x v="0"/>
    <n v="0"/>
    <n v="0"/>
    <n v="0"/>
    <n v="1844"/>
    <n v="323595"/>
    <n v="0"/>
    <n v="0"/>
    <n v="0"/>
    <n v="0"/>
  </r>
  <r>
    <s v="2fd309df-20b4-4916-b0a0-a61200df8dfd"/>
    <x v="6"/>
    <x v="1"/>
    <x v="0"/>
    <x v="0"/>
    <n v="0"/>
    <n v="0"/>
    <n v="0"/>
    <n v="409299"/>
    <n v="11241325"/>
    <n v="0"/>
    <n v="0"/>
    <n v="0"/>
    <n v="0"/>
  </r>
  <r>
    <s v="2fd309df-20b4-4916-b0a0-a61200df8dfd"/>
    <x v="6"/>
    <x v="1"/>
    <x v="1"/>
    <x v="0"/>
    <n v="0"/>
    <n v="0"/>
    <n v="0"/>
    <n v="73583"/>
    <n v="3900242"/>
    <n v="0"/>
    <n v="0"/>
    <n v="0"/>
    <n v="0"/>
  </r>
  <r>
    <s v="2fd309df-20b4-4916-b0a0-a61200df8dfd"/>
    <x v="6"/>
    <x v="1"/>
    <x v="2"/>
    <x v="0"/>
    <n v="5"/>
    <n v="1"/>
    <n v="140"/>
    <n v="52967"/>
    <n v="2237086"/>
    <n v="0"/>
    <n v="0.1"/>
    <n v="28"/>
    <n v="140"/>
  </r>
  <r>
    <s v="2fd309df-20b4-4916-b0a0-a61200df8dfd"/>
    <x v="6"/>
    <x v="1"/>
    <x v="3"/>
    <x v="0"/>
    <n v="0"/>
    <n v="0"/>
    <n v="0"/>
    <n v="1302"/>
    <n v="224509"/>
    <n v="0"/>
    <n v="0"/>
    <n v="0"/>
    <n v="0"/>
  </r>
  <r>
    <s v="2fd309df-20b4-4916-b0a0-a61200df8dfd"/>
    <x v="7"/>
    <x v="0"/>
    <x v="0"/>
    <x v="0"/>
    <n v="0"/>
    <n v="0"/>
    <n v="0"/>
    <n v="0"/>
    <n v="0"/>
    <n v="0"/>
    <n v="0"/>
    <n v="0"/>
    <n v="0"/>
  </r>
  <r>
    <s v="2fd309df-20b4-4916-b0a0-a61200df8dfd"/>
    <x v="7"/>
    <x v="0"/>
    <x v="1"/>
    <x v="0"/>
    <n v="0"/>
    <n v="0"/>
    <n v="0"/>
    <n v="0"/>
    <n v="0"/>
    <n v="0"/>
    <n v="0"/>
    <n v="0"/>
    <n v="0"/>
  </r>
  <r>
    <s v="2fd309df-20b4-4916-b0a0-a61200df8dfd"/>
    <x v="7"/>
    <x v="0"/>
    <x v="2"/>
    <x v="0"/>
    <n v="0"/>
    <n v="0"/>
    <n v="0"/>
    <n v="0"/>
    <n v="0"/>
    <n v="0"/>
    <n v="0"/>
    <n v="0"/>
    <n v="0"/>
  </r>
  <r>
    <s v="2fd309df-20b4-4916-b0a0-a61200df8dfd"/>
    <x v="7"/>
    <x v="0"/>
    <x v="3"/>
    <x v="0"/>
    <n v="0"/>
    <n v="0"/>
    <n v="0"/>
    <n v="0"/>
    <n v="0"/>
    <n v="0"/>
    <n v="0"/>
    <n v="0"/>
    <n v="0"/>
  </r>
  <r>
    <s v="2fd309df-20b4-4916-b0a0-a61200df8dfd"/>
    <x v="7"/>
    <x v="1"/>
    <x v="0"/>
    <x v="0"/>
    <n v="0"/>
    <n v="0"/>
    <n v="0"/>
    <n v="0"/>
    <n v="0"/>
    <n v="0"/>
    <n v="0"/>
    <n v="0"/>
    <n v="0"/>
  </r>
  <r>
    <s v="2fd309df-20b4-4916-b0a0-a61200df8dfd"/>
    <x v="7"/>
    <x v="1"/>
    <x v="1"/>
    <x v="0"/>
    <n v="0"/>
    <n v="0"/>
    <n v="0"/>
    <n v="0"/>
    <n v="0"/>
    <n v="0"/>
    <n v="0"/>
    <n v="0"/>
    <n v="0"/>
  </r>
  <r>
    <s v="2fd309df-20b4-4916-b0a0-a61200df8dfd"/>
    <x v="7"/>
    <x v="1"/>
    <x v="2"/>
    <x v="0"/>
    <n v="0"/>
    <n v="0"/>
    <n v="0"/>
    <n v="0"/>
    <n v="0"/>
    <n v="0"/>
    <n v="0"/>
    <n v="0"/>
    <n v="0"/>
  </r>
  <r>
    <s v="2fd309df-20b4-4916-b0a0-a61200df8dfd"/>
    <x v="7"/>
    <x v="1"/>
    <x v="3"/>
    <x v="0"/>
    <n v="0"/>
    <n v="0"/>
    <n v="0"/>
    <n v="0"/>
    <n v="0"/>
    <n v="0"/>
    <n v="0"/>
    <n v="0"/>
    <n v="0"/>
  </r>
  <r>
    <s v="3b9d5ae5-2f6e-4d4e-b61e-a61200df8dfd"/>
    <x v="0"/>
    <x v="0"/>
    <x v="0"/>
    <x v="0"/>
    <n v="0"/>
    <n v="0"/>
    <n v="0"/>
    <n v="73947"/>
    <n v="22317779"/>
    <n v="0"/>
    <n v="0"/>
    <n v="0"/>
    <n v="0"/>
  </r>
  <r>
    <s v="3b9d5ae5-2f6e-4d4e-b61e-a61200df8dfd"/>
    <x v="0"/>
    <x v="0"/>
    <x v="1"/>
    <x v="0"/>
    <n v="0"/>
    <n v="0"/>
    <n v="0"/>
    <n v="88298"/>
    <n v="26448812"/>
    <n v="0"/>
    <n v="0"/>
    <n v="0"/>
    <n v="0"/>
  </r>
  <r>
    <s v="3b9d5ae5-2f6e-4d4e-b61e-a61200df8dfd"/>
    <x v="0"/>
    <x v="0"/>
    <x v="2"/>
    <x v="0"/>
    <n v="31"/>
    <n v="3"/>
    <n v="32"/>
    <n v="79975"/>
    <n v="26484806"/>
    <n v="0"/>
    <n v="0"/>
    <n v="1"/>
    <n v="10"/>
  </r>
  <r>
    <s v="3b9d5ae5-2f6e-4d4e-b61e-a61200df8dfd"/>
    <x v="0"/>
    <x v="0"/>
    <x v="3"/>
    <x v="0"/>
    <n v="66"/>
    <n v="5"/>
    <n v="86"/>
    <n v="36551"/>
    <n v="12918657"/>
    <n v="0"/>
    <n v="0"/>
    <n v="1"/>
    <n v="17"/>
  </r>
  <r>
    <s v="3b9d5ae5-2f6e-4d4e-b61e-a61200df8dfd"/>
    <x v="0"/>
    <x v="1"/>
    <x v="0"/>
    <x v="0"/>
    <n v="0"/>
    <n v="0"/>
    <n v="0"/>
    <n v="76159"/>
    <n v="23010516"/>
    <n v="0"/>
    <n v="0"/>
    <n v="0"/>
    <n v="0"/>
  </r>
  <r>
    <s v="3b9d5ae5-2f6e-4d4e-b61e-a61200df8dfd"/>
    <x v="0"/>
    <x v="1"/>
    <x v="1"/>
    <x v="0"/>
    <n v="40"/>
    <n v="3"/>
    <n v="41"/>
    <n v="78196"/>
    <n v="23210497"/>
    <n v="0"/>
    <n v="0"/>
    <n v="1"/>
    <n v="13"/>
  </r>
  <r>
    <s v="3b9d5ae5-2f6e-4d4e-b61e-a61200df8dfd"/>
    <x v="0"/>
    <x v="1"/>
    <x v="2"/>
    <x v="0"/>
    <n v="116"/>
    <n v="8"/>
    <n v="218"/>
    <n v="70693"/>
    <n v="23310014"/>
    <n v="0"/>
    <n v="0"/>
    <n v="1"/>
    <n v="27"/>
  </r>
  <r>
    <s v="3b9d5ae5-2f6e-4d4e-b61e-a61200df8dfd"/>
    <x v="0"/>
    <x v="1"/>
    <x v="3"/>
    <x v="0"/>
    <n v="90"/>
    <n v="8"/>
    <n v="90"/>
    <n v="27664"/>
    <n v="9730435"/>
    <n v="0"/>
    <n v="0"/>
    <n v="1"/>
    <n v="11"/>
  </r>
  <r>
    <s v="3b9d5ae5-2f6e-4d4e-b61e-a61200df8dfd"/>
    <x v="1"/>
    <x v="0"/>
    <x v="0"/>
    <x v="0"/>
    <n v="0"/>
    <n v="0"/>
    <n v="0"/>
    <n v="76636"/>
    <n v="23385756"/>
    <n v="0"/>
    <n v="0"/>
    <n v="0"/>
    <n v="0"/>
  </r>
  <r>
    <s v="3b9d5ae5-2f6e-4d4e-b61e-a61200df8dfd"/>
    <x v="1"/>
    <x v="0"/>
    <x v="1"/>
    <x v="0"/>
    <n v="0"/>
    <n v="0"/>
    <n v="0"/>
    <n v="90096"/>
    <n v="27465653"/>
    <n v="0"/>
    <n v="0"/>
    <n v="0"/>
    <n v="0"/>
  </r>
  <r>
    <s v="3b9d5ae5-2f6e-4d4e-b61e-a61200df8dfd"/>
    <x v="1"/>
    <x v="0"/>
    <x v="2"/>
    <x v="0"/>
    <n v="14"/>
    <n v="3"/>
    <n v="14"/>
    <n v="84418"/>
    <n v="27946577"/>
    <n v="0"/>
    <n v="0"/>
    <n v="1"/>
    <n v="4"/>
  </r>
  <r>
    <s v="3b9d5ae5-2f6e-4d4e-b61e-a61200df8dfd"/>
    <x v="1"/>
    <x v="0"/>
    <x v="3"/>
    <x v="0"/>
    <n v="60"/>
    <n v="5"/>
    <n v="60"/>
    <n v="38086"/>
    <n v="13459110"/>
    <n v="0"/>
    <n v="0"/>
    <n v="1"/>
    <n v="12"/>
  </r>
  <r>
    <s v="3b9d5ae5-2f6e-4d4e-b61e-a61200df8dfd"/>
    <x v="1"/>
    <x v="1"/>
    <x v="0"/>
    <x v="0"/>
    <n v="0"/>
    <n v="0"/>
    <n v="0"/>
    <n v="78897"/>
    <n v="24119854"/>
    <n v="0"/>
    <n v="0"/>
    <n v="0"/>
    <n v="0"/>
  </r>
  <r>
    <s v="3b9d5ae5-2f6e-4d4e-b61e-a61200df8dfd"/>
    <x v="1"/>
    <x v="1"/>
    <x v="1"/>
    <x v="0"/>
    <n v="0"/>
    <n v="0"/>
    <n v="0"/>
    <n v="78961"/>
    <n v="23750955"/>
    <n v="0"/>
    <n v="0"/>
    <n v="0"/>
    <n v="0"/>
  </r>
  <r>
    <s v="3b9d5ae5-2f6e-4d4e-b61e-a61200df8dfd"/>
    <x v="1"/>
    <x v="1"/>
    <x v="2"/>
    <x v="0"/>
    <n v="118"/>
    <n v="9"/>
    <n v="159"/>
    <n v="74525"/>
    <n v="24425535"/>
    <n v="0"/>
    <n v="0"/>
    <n v="1"/>
    <n v="17"/>
  </r>
  <r>
    <s v="3b9d5ae5-2f6e-4d4e-b61e-a61200df8dfd"/>
    <x v="1"/>
    <x v="1"/>
    <x v="3"/>
    <x v="0"/>
    <n v="156"/>
    <n v="11"/>
    <n v="198"/>
    <n v="29056"/>
    <n v="10225981"/>
    <n v="0"/>
    <n v="0"/>
    <n v="1"/>
    <n v="18"/>
  </r>
  <r>
    <s v="3b9d5ae5-2f6e-4d4e-b61e-a61200df8dfd"/>
    <x v="2"/>
    <x v="0"/>
    <x v="0"/>
    <x v="0"/>
    <n v="0"/>
    <n v="0"/>
    <n v="0"/>
    <n v="80757"/>
    <n v="24917815"/>
    <n v="0"/>
    <n v="0"/>
    <n v="0"/>
    <n v="0"/>
  </r>
  <r>
    <s v="3b9d5ae5-2f6e-4d4e-b61e-a61200df8dfd"/>
    <x v="2"/>
    <x v="0"/>
    <x v="1"/>
    <x v="0"/>
    <n v="0"/>
    <n v="0"/>
    <n v="0"/>
    <n v="96153"/>
    <n v="29323975"/>
    <n v="0"/>
    <n v="0"/>
    <n v="0"/>
    <n v="0"/>
  </r>
  <r>
    <s v="3b9d5ae5-2f6e-4d4e-b61e-a61200df8dfd"/>
    <x v="2"/>
    <x v="0"/>
    <x v="2"/>
    <x v="0"/>
    <n v="0"/>
    <n v="0"/>
    <n v="0"/>
    <n v="92083"/>
    <n v="30640563"/>
    <n v="0"/>
    <n v="0"/>
    <n v="0"/>
    <n v="0"/>
  </r>
  <r>
    <s v="3b9d5ae5-2f6e-4d4e-b61e-a61200df8dfd"/>
    <x v="2"/>
    <x v="0"/>
    <x v="3"/>
    <x v="0"/>
    <n v="0"/>
    <n v="0"/>
    <n v="0"/>
    <n v="41181"/>
    <n v="14555765"/>
    <n v="0"/>
    <n v="0"/>
    <n v="0"/>
    <n v="0"/>
  </r>
  <r>
    <s v="3b9d5ae5-2f6e-4d4e-b61e-a61200df8dfd"/>
    <x v="2"/>
    <x v="1"/>
    <x v="0"/>
    <x v="0"/>
    <n v="0"/>
    <n v="0"/>
    <n v="0"/>
    <n v="83575"/>
    <n v="25777015"/>
    <n v="0"/>
    <n v="0"/>
    <n v="0"/>
    <n v="0"/>
  </r>
  <r>
    <s v="3b9d5ae5-2f6e-4d4e-b61e-a61200df8dfd"/>
    <x v="2"/>
    <x v="1"/>
    <x v="1"/>
    <x v="0"/>
    <n v="0"/>
    <n v="0"/>
    <n v="0"/>
    <n v="82961"/>
    <n v="24991788"/>
    <n v="0"/>
    <n v="0"/>
    <n v="0"/>
    <n v="0"/>
  </r>
  <r>
    <s v="3b9d5ae5-2f6e-4d4e-b61e-a61200df8dfd"/>
    <x v="2"/>
    <x v="1"/>
    <x v="2"/>
    <x v="0"/>
    <n v="0"/>
    <n v="0"/>
    <n v="0"/>
    <n v="80471"/>
    <n v="26598346"/>
    <n v="0"/>
    <n v="0"/>
    <n v="0"/>
    <n v="0"/>
  </r>
  <r>
    <s v="3b9d5ae5-2f6e-4d4e-b61e-a61200df8dfd"/>
    <x v="2"/>
    <x v="1"/>
    <x v="3"/>
    <x v="0"/>
    <n v="0"/>
    <n v="0"/>
    <n v="0"/>
    <n v="31864"/>
    <n v="11220299"/>
    <n v="0"/>
    <n v="0"/>
    <n v="0"/>
    <n v="0"/>
  </r>
  <r>
    <s v="3b9d5ae5-2f6e-4d4e-b61e-a61200df8dfd"/>
    <x v="3"/>
    <x v="0"/>
    <x v="0"/>
    <x v="0"/>
    <n v="0"/>
    <n v="0"/>
    <n v="0"/>
    <n v="80975"/>
    <n v="25030548"/>
    <n v="0"/>
    <n v="0"/>
    <n v="0"/>
    <n v="0"/>
  </r>
  <r>
    <s v="3b9d5ae5-2f6e-4d4e-b61e-a61200df8dfd"/>
    <x v="3"/>
    <x v="0"/>
    <x v="1"/>
    <x v="0"/>
    <n v="0"/>
    <n v="0"/>
    <n v="0"/>
    <n v="97776"/>
    <n v="29953232"/>
    <n v="0"/>
    <n v="0"/>
    <n v="0"/>
    <n v="0"/>
  </r>
  <r>
    <s v="3b9d5ae5-2f6e-4d4e-b61e-a61200df8dfd"/>
    <x v="3"/>
    <x v="0"/>
    <x v="2"/>
    <x v="0"/>
    <n v="0"/>
    <n v="0"/>
    <n v="0"/>
    <n v="94512"/>
    <n v="31618055"/>
    <n v="0"/>
    <n v="0"/>
    <n v="0"/>
    <n v="0"/>
  </r>
  <r>
    <s v="3b9d5ae5-2f6e-4d4e-b61e-a61200df8dfd"/>
    <x v="3"/>
    <x v="0"/>
    <x v="3"/>
    <x v="0"/>
    <n v="0"/>
    <n v="0"/>
    <n v="0"/>
    <n v="43309"/>
    <n v="15339039"/>
    <n v="0"/>
    <n v="0"/>
    <n v="0"/>
    <n v="0"/>
  </r>
  <r>
    <s v="3b9d5ae5-2f6e-4d4e-b61e-a61200df8dfd"/>
    <x v="3"/>
    <x v="1"/>
    <x v="0"/>
    <x v="0"/>
    <n v="0"/>
    <n v="0"/>
    <n v="0"/>
    <n v="83907"/>
    <n v="25995303"/>
    <n v="0"/>
    <n v="0"/>
    <n v="0"/>
    <n v="0"/>
  </r>
  <r>
    <s v="3b9d5ae5-2f6e-4d4e-b61e-a61200df8dfd"/>
    <x v="3"/>
    <x v="1"/>
    <x v="1"/>
    <x v="0"/>
    <n v="0"/>
    <n v="0"/>
    <n v="0"/>
    <n v="84233"/>
    <n v="25678404"/>
    <n v="0"/>
    <n v="0"/>
    <n v="0"/>
    <n v="0"/>
  </r>
  <r>
    <s v="3b9d5ae5-2f6e-4d4e-b61e-a61200df8dfd"/>
    <x v="3"/>
    <x v="1"/>
    <x v="2"/>
    <x v="0"/>
    <n v="0"/>
    <n v="0"/>
    <n v="0"/>
    <n v="82214"/>
    <n v="27340680"/>
    <n v="0"/>
    <n v="0"/>
    <n v="0"/>
    <n v="0"/>
  </r>
  <r>
    <s v="3b9d5ae5-2f6e-4d4e-b61e-a61200df8dfd"/>
    <x v="3"/>
    <x v="1"/>
    <x v="3"/>
    <x v="0"/>
    <n v="0"/>
    <n v="0"/>
    <n v="0"/>
    <n v="33829"/>
    <n v="11941497"/>
    <n v="0"/>
    <n v="0"/>
    <n v="0"/>
    <n v="0"/>
  </r>
  <r>
    <s v="3b9d5ae5-2f6e-4d4e-b61e-a61200df8dfd"/>
    <x v="4"/>
    <x v="0"/>
    <x v="0"/>
    <x v="0"/>
    <n v="0"/>
    <n v="0"/>
    <n v="0"/>
    <n v="81181"/>
    <n v="25206778"/>
    <n v="0"/>
    <n v="0"/>
    <n v="0"/>
    <n v="0"/>
  </r>
  <r>
    <s v="3b9d5ae5-2f6e-4d4e-b61e-a61200df8dfd"/>
    <x v="4"/>
    <x v="0"/>
    <x v="1"/>
    <x v="0"/>
    <n v="0"/>
    <n v="0"/>
    <n v="0"/>
    <n v="98492"/>
    <n v="30130191"/>
    <n v="0"/>
    <n v="0"/>
    <n v="0"/>
    <n v="0"/>
  </r>
  <r>
    <s v="3b9d5ae5-2f6e-4d4e-b61e-a61200df8dfd"/>
    <x v="4"/>
    <x v="0"/>
    <x v="2"/>
    <x v="0"/>
    <n v="0"/>
    <n v="0"/>
    <n v="0"/>
    <n v="94338"/>
    <n v="31552516"/>
    <n v="0"/>
    <n v="0"/>
    <n v="0"/>
    <n v="0"/>
  </r>
  <r>
    <s v="3b9d5ae5-2f6e-4d4e-b61e-a61200df8dfd"/>
    <x v="4"/>
    <x v="0"/>
    <x v="3"/>
    <x v="0"/>
    <n v="0"/>
    <n v="0"/>
    <n v="0"/>
    <n v="46561"/>
    <n v="16389720"/>
    <n v="0"/>
    <n v="0"/>
    <n v="0"/>
    <n v="0"/>
  </r>
  <r>
    <s v="3b9d5ae5-2f6e-4d4e-b61e-a61200df8dfd"/>
    <x v="4"/>
    <x v="1"/>
    <x v="0"/>
    <x v="0"/>
    <n v="0"/>
    <n v="0"/>
    <n v="0"/>
    <n v="83969"/>
    <n v="26145546"/>
    <n v="0"/>
    <n v="0"/>
    <n v="0"/>
    <n v="0"/>
  </r>
  <r>
    <s v="3b9d5ae5-2f6e-4d4e-b61e-a61200df8dfd"/>
    <x v="4"/>
    <x v="1"/>
    <x v="1"/>
    <x v="0"/>
    <n v="0"/>
    <n v="0"/>
    <n v="0"/>
    <n v="84031"/>
    <n v="25605103"/>
    <n v="0"/>
    <n v="0"/>
    <n v="0"/>
    <n v="0"/>
  </r>
  <r>
    <s v="3b9d5ae5-2f6e-4d4e-b61e-a61200df8dfd"/>
    <x v="4"/>
    <x v="1"/>
    <x v="2"/>
    <x v="0"/>
    <n v="0"/>
    <n v="0"/>
    <n v="0"/>
    <n v="81881"/>
    <n v="27265739"/>
    <n v="0"/>
    <n v="0"/>
    <n v="0"/>
    <n v="0"/>
  </r>
  <r>
    <s v="3b9d5ae5-2f6e-4d4e-b61e-a61200df8dfd"/>
    <x v="4"/>
    <x v="1"/>
    <x v="3"/>
    <x v="0"/>
    <n v="0"/>
    <n v="0"/>
    <n v="0"/>
    <n v="36773"/>
    <n v="12882937"/>
    <n v="0"/>
    <n v="0"/>
    <n v="0"/>
    <n v="0"/>
  </r>
  <r>
    <s v="3b9d5ae5-2f6e-4d4e-b61e-a61200df8dfd"/>
    <x v="5"/>
    <x v="0"/>
    <x v="0"/>
    <x v="0"/>
    <n v="0"/>
    <n v="0"/>
    <n v="0"/>
    <n v="84931"/>
    <n v="25447226"/>
    <n v="0"/>
    <n v="0"/>
    <n v="0"/>
    <n v="0"/>
  </r>
  <r>
    <s v="3b9d5ae5-2f6e-4d4e-b61e-a61200df8dfd"/>
    <x v="5"/>
    <x v="0"/>
    <x v="1"/>
    <x v="0"/>
    <n v="0"/>
    <n v="0"/>
    <n v="0"/>
    <n v="100342"/>
    <n v="30276091"/>
    <n v="0"/>
    <n v="0"/>
    <n v="0"/>
    <n v="0"/>
  </r>
  <r>
    <s v="3b9d5ae5-2f6e-4d4e-b61e-a61200df8dfd"/>
    <x v="5"/>
    <x v="0"/>
    <x v="2"/>
    <x v="0"/>
    <n v="0"/>
    <n v="0"/>
    <n v="0"/>
    <n v="94015"/>
    <n v="31127014"/>
    <n v="0"/>
    <n v="0"/>
    <n v="0"/>
    <n v="0"/>
  </r>
  <r>
    <s v="3b9d5ae5-2f6e-4d4e-b61e-a61200df8dfd"/>
    <x v="5"/>
    <x v="0"/>
    <x v="3"/>
    <x v="0"/>
    <n v="0"/>
    <n v="0"/>
    <n v="0"/>
    <n v="50333"/>
    <n v="17607039"/>
    <n v="0"/>
    <n v="0"/>
    <n v="0"/>
    <n v="0"/>
  </r>
  <r>
    <s v="3b9d5ae5-2f6e-4d4e-b61e-a61200df8dfd"/>
    <x v="5"/>
    <x v="1"/>
    <x v="0"/>
    <x v="0"/>
    <n v="0"/>
    <n v="0"/>
    <n v="0"/>
    <n v="87771"/>
    <n v="26376586"/>
    <n v="0"/>
    <n v="0"/>
    <n v="0"/>
    <n v="0"/>
  </r>
  <r>
    <s v="3b9d5ae5-2f6e-4d4e-b61e-a61200df8dfd"/>
    <x v="5"/>
    <x v="1"/>
    <x v="1"/>
    <x v="0"/>
    <n v="0"/>
    <n v="0"/>
    <n v="0"/>
    <n v="85613"/>
    <n v="25578451"/>
    <n v="0"/>
    <n v="0"/>
    <n v="0"/>
    <n v="0"/>
  </r>
  <r>
    <s v="3b9d5ae5-2f6e-4d4e-b61e-a61200df8dfd"/>
    <x v="5"/>
    <x v="1"/>
    <x v="2"/>
    <x v="0"/>
    <n v="0"/>
    <n v="0"/>
    <n v="0"/>
    <n v="81553"/>
    <n v="26855910"/>
    <n v="0"/>
    <n v="0"/>
    <n v="0"/>
    <n v="0"/>
  </r>
  <r>
    <s v="3b9d5ae5-2f6e-4d4e-b61e-a61200df8dfd"/>
    <x v="5"/>
    <x v="1"/>
    <x v="3"/>
    <x v="0"/>
    <n v="0"/>
    <n v="0"/>
    <n v="0"/>
    <n v="40158"/>
    <n v="13994612"/>
    <n v="0"/>
    <n v="0"/>
    <n v="0"/>
    <n v="0"/>
  </r>
  <r>
    <s v="3b9d5ae5-2f6e-4d4e-b61e-a61200df8dfd"/>
    <x v="6"/>
    <x v="0"/>
    <x v="0"/>
    <x v="0"/>
    <n v="0"/>
    <n v="0"/>
    <n v="0"/>
    <n v="90613"/>
    <n v="27382786"/>
    <n v="0"/>
    <n v="0"/>
    <n v="0"/>
    <n v="0"/>
  </r>
  <r>
    <s v="3b9d5ae5-2f6e-4d4e-b61e-a61200df8dfd"/>
    <x v="6"/>
    <x v="0"/>
    <x v="1"/>
    <x v="0"/>
    <n v="0"/>
    <n v="0"/>
    <n v="0"/>
    <n v="118644"/>
    <n v="35035147"/>
    <n v="0"/>
    <n v="0"/>
    <n v="0"/>
    <n v="0"/>
  </r>
  <r>
    <s v="3b9d5ae5-2f6e-4d4e-b61e-a61200df8dfd"/>
    <x v="6"/>
    <x v="0"/>
    <x v="2"/>
    <x v="0"/>
    <n v="0"/>
    <n v="0"/>
    <n v="0"/>
    <n v="110153"/>
    <n v="35434660"/>
    <n v="0"/>
    <n v="0"/>
    <n v="0"/>
    <n v="0"/>
  </r>
  <r>
    <s v="3b9d5ae5-2f6e-4d4e-b61e-a61200df8dfd"/>
    <x v="6"/>
    <x v="0"/>
    <x v="3"/>
    <x v="0"/>
    <n v="0"/>
    <n v="0"/>
    <n v="0"/>
    <n v="53856"/>
    <n v="18835383"/>
    <n v="0"/>
    <n v="0"/>
    <n v="0"/>
    <n v="0"/>
  </r>
  <r>
    <s v="3b9d5ae5-2f6e-4d4e-b61e-a61200df8dfd"/>
    <x v="6"/>
    <x v="1"/>
    <x v="0"/>
    <x v="0"/>
    <n v="0"/>
    <n v="0"/>
    <n v="0"/>
    <n v="94057"/>
    <n v="28431741"/>
    <n v="0"/>
    <n v="0"/>
    <n v="0"/>
    <n v="0"/>
  </r>
  <r>
    <s v="3b9d5ae5-2f6e-4d4e-b61e-a61200df8dfd"/>
    <x v="6"/>
    <x v="1"/>
    <x v="1"/>
    <x v="0"/>
    <n v="0"/>
    <n v="0"/>
    <n v="0"/>
    <n v="104503"/>
    <n v="30031254"/>
    <n v="0"/>
    <n v="0"/>
    <n v="0"/>
    <n v="0"/>
  </r>
  <r>
    <s v="3b9d5ae5-2f6e-4d4e-b61e-a61200df8dfd"/>
    <x v="6"/>
    <x v="1"/>
    <x v="2"/>
    <x v="0"/>
    <n v="0"/>
    <n v="0"/>
    <n v="0"/>
    <n v="95038"/>
    <n v="30327669"/>
    <n v="0"/>
    <n v="0"/>
    <n v="0"/>
    <n v="0"/>
  </r>
  <r>
    <s v="3b9d5ae5-2f6e-4d4e-b61e-a61200df8dfd"/>
    <x v="6"/>
    <x v="1"/>
    <x v="3"/>
    <x v="0"/>
    <n v="0"/>
    <n v="0"/>
    <n v="0"/>
    <n v="43288"/>
    <n v="15097266"/>
    <n v="0"/>
    <n v="0"/>
    <n v="0"/>
    <n v="0"/>
  </r>
  <r>
    <s v="3b9d5ae5-2f6e-4d4e-b61e-a61200df8dfd"/>
    <x v="7"/>
    <x v="0"/>
    <x v="0"/>
    <x v="0"/>
    <n v="0"/>
    <n v="0"/>
    <n v="0"/>
    <n v="87900"/>
    <n v="23077461"/>
    <n v="0"/>
    <n v="0"/>
    <n v="0"/>
    <n v="0"/>
  </r>
  <r>
    <s v="3b9d5ae5-2f6e-4d4e-b61e-a61200df8dfd"/>
    <x v="7"/>
    <x v="0"/>
    <x v="1"/>
    <x v="0"/>
    <n v="0"/>
    <n v="0"/>
    <n v="0"/>
    <n v="115982"/>
    <n v="29774528"/>
    <n v="0"/>
    <n v="0"/>
    <n v="0"/>
    <n v="0"/>
  </r>
  <r>
    <s v="3b9d5ae5-2f6e-4d4e-b61e-a61200df8dfd"/>
    <x v="7"/>
    <x v="0"/>
    <x v="2"/>
    <x v="0"/>
    <n v="0"/>
    <n v="0"/>
    <n v="0"/>
    <n v="106655"/>
    <n v="29446094"/>
    <n v="0"/>
    <n v="0"/>
    <n v="0"/>
    <n v="0"/>
  </r>
  <r>
    <s v="3b9d5ae5-2f6e-4d4e-b61e-a61200df8dfd"/>
    <x v="7"/>
    <x v="0"/>
    <x v="3"/>
    <x v="0"/>
    <n v="0"/>
    <n v="0"/>
    <n v="0"/>
    <n v="56611"/>
    <n v="16633822"/>
    <n v="0"/>
    <n v="0"/>
    <n v="0"/>
    <n v="0"/>
  </r>
  <r>
    <s v="3b9d5ae5-2f6e-4d4e-b61e-a61200df8dfd"/>
    <x v="7"/>
    <x v="1"/>
    <x v="0"/>
    <x v="0"/>
    <n v="0"/>
    <n v="0"/>
    <n v="0"/>
    <n v="91565"/>
    <n v="23990887"/>
    <n v="0"/>
    <n v="0"/>
    <n v="0"/>
    <n v="0"/>
  </r>
  <r>
    <s v="3b9d5ae5-2f6e-4d4e-b61e-a61200df8dfd"/>
    <x v="7"/>
    <x v="1"/>
    <x v="1"/>
    <x v="0"/>
    <n v="0"/>
    <n v="0"/>
    <n v="0"/>
    <n v="102827"/>
    <n v="25780969"/>
    <n v="0"/>
    <n v="0"/>
    <n v="0"/>
    <n v="0"/>
  </r>
  <r>
    <s v="3b9d5ae5-2f6e-4d4e-b61e-a61200df8dfd"/>
    <x v="7"/>
    <x v="1"/>
    <x v="2"/>
    <x v="0"/>
    <n v="0"/>
    <n v="0"/>
    <n v="0"/>
    <n v="92884"/>
    <n v="25497768"/>
    <n v="0"/>
    <n v="0"/>
    <n v="0"/>
    <n v="0"/>
  </r>
  <r>
    <s v="3b9d5ae5-2f6e-4d4e-b61e-a61200df8dfd"/>
    <x v="7"/>
    <x v="1"/>
    <x v="3"/>
    <x v="0"/>
    <n v="0"/>
    <n v="0"/>
    <n v="0"/>
    <n v="45898"/>
    <n v="13432180"/>
    <n v="0"/>
    <n v="0"/>
    <n v="0"/>
    <n v="0"/>
  </r>
  <r>
    <s v="0f29f755-4a50-4dbd-9cce-a61200df8dfd"/>
    <x v="0"/>
    <x v="0"/>
    <x v="0"/>
    <x v="0"/>
    <n v="0"/>
    <n v="0"/>
    <n v="0"/>
    <n v="124022"/>
    <n v="33900733"/>
    <n v="0"/>
    <n v="0"/>
    <n v="0"/>
    <n v="0"/>
  </r>
  <r>
    <s v="0f29f755-4a50-4dbd-9cce-a61200df8dfd"/>
    <x v="0"/>
    <x v="0"/>
    <x v="1"/>
    <x v="0"/>
    <n v="0"/>
    <n v="0"/>
    <n v="0"/>
    <n v="135157"/>
    <n v="36568148"/>
    <n v="0"/>
    <n v="0"/>
    <n v="0"/>
    <n v="0"/>
  </r>
  <r>
    <s v="0f29f755-4a50-4dbd-9cce-a61200df8dfd"/>
    <x v="0"/>
    <x v="0"/>
    <x v="2"/>
    <x v="0"/>
    <n v="0"/>
    <n v="0"/>
    <n v="0"/>
    <n v="117700"/>
    <n v="36599735"/>
    <n v="0"/>
    <n v="0"/>
    <n v="0"/>
    <n v="0"/>
  </r>
  <r>
    <s v="0f29f755-4a50-4dbd-9cce-a61200df8dfd"/>
    <x v="0"/>
    <x v="0"/>
    <x v="3"/>
    <x v="0"/>
    <n v="0"/>
    <n v="0"/>
    <n v="0"/>
    <n v="32957"/>
    <n v="10868098"/>
    <n v="0"/>
    <n v="0"/>
    <n v="0"/>
    <n v="0"/>
  </r>
  <r>
    <s v="0f29f755-4a50-4dbd-9cce-a61200df8dfd"/>
    <x v="0"/>
    <x v="1"/>
    <x v="0"/>
    <x v="0"/>
    <n v="0"/>
    <n v="0"/>
    <n v="0"/>
    <n v="127894"/>
    <n v="35151890"/>
    <n v="0"/>
    <n v="0"/>
    <n v="0"/>
    <n v="0"/>
  </r>
  <r>
    <s v="0f29f755-4a50-4dbd-9cce-a61200df8dfd"/>
    <x v="0"/>
    <x v="1"/>
    <x v="1"/>
    <x v="0"/>
    <n v="0"/>
    <n v="0"/>
    <n v="0"/>
    <n v="119959"/>
    <n v="32262474"/>
    <n v="0"/>
    <n v="0"/>
    <n v="0"/>
    <n v="0"/>
  </r>
  <r>
    <s v="0f29f755-4a50-4dbd-9cce-a61200df8dfd"/>
    <x v="0"/>
    <x v="1"/>
    <x v="2"/>
    <x v="0"/>
    <n v="0"/>
    <n v="0"/>
    <n v="0"/>
    <n v="109271"/>
    <n v="33452018"/>
    <n v="0"/>
    <n v="0"/>
    <n v="0"/>
    <n v="0"/>
  </r>
  <r>
    <s v="0f29f755-4a50-4dbd-9cce-a61200df8dfd"/>
    <x v="0"/>
    <x v="1"/>
    <x v="3"/>
    <x v="0"/>
    <n v="0"/>
    <n v="0"/>
    <n v="0"/>
    <n v="24618"/>
    <n v="7962142"/>
    <n v="0"/>
    <n v="0"/>
    <n v="0"/>
    <n v="0"/>
  </r>
  <r>
    <s v="0f29f755-4a50-4dbd-9cce-a61200df8dfd"/>
    <x v="1"/>
    <x v="0"/>
    <x v="0"/>
    <x v="0"/>
    <n v="0"/>
    <n v="0"/>
    <n v="0"/>
    <n v="134435"/>
    <n v="37439769"/>
    <n v="0"/>
    <n v="0"/>
    <n v="0"/>
    <n v="0"/>
  </r>
  <r>
    <s v="0f29f755-4a50-4dbd-9cce-a61200df8dfd"/>
    <x v="1"/>
    <x v="0"/>
    <x v="1"/>
    <x v="0"/>
    <n v="0"/>
    <n v="0"/>
    <n v="0"/>
    <n v="149293"/>
    <n v="41132082"/>
    <n v="0"/>
    <n v="0"/>
    <n v="0"/>
    <n v="0"/>
  </r>
  <r>
    <s v="0f29f755-4a50-4dbd-9cce-a61200df8dfd"/>
    <x v="1"/>
    <x v="0"/>
    <x v="2"/>
    <x v="0"/>
    <n v="0"/>
    <n v="0"/>
    <n v="0"/>
    <n v="133112"/>
    <n v="41363870"/>
    <n v="0"/>
    <n v="0"/>
    <n v="0"/>
    <n v="0"/>
  </r>
  <r>
    <s v="0f29f755-4a50-4dbd-9cce-a61200df8dfd"/>
    <x v="1"/>
    <x v="0"/>
    <x v="3"/>
    <x v="0"/>
    <n v="0"/>
    <n v="0"/>
    <n v="0"/>
    <n v="34387"/>
    <n v="11192706"/>
    <n v="0"/>
    <n v="0"/>
    <n v="0"/>
    <n v="0"/>
  </r>
  <r>
    <s v="0f29f755-4a50-4dbd-9cce-a61200df8dfd"/>
    <x v="1"/>
    <x v="1"/>
    <x v="0"/>
    <x v="0"/>
    <n v="0"/>
    <n v="0"/>
    <n v="0"/>
    <n v="139093"/>
    <n v="38809558"/>
    <n v="0"/>
    <n v="0"/>
    <n v="0"/>
    <n v="0"/>
  </r>
  <r>
    <s v="0f29f755-4a50-4dbd-9cce-a61200df8dfd"/>
    <x v="1"/>
    <x v="1"/>
    <x v="1"/>
    <x v="0"/>
    <n v="0"/>
    <n v="0"/>
    <n v="0"/>
    <n v="130238"/>
    <n v="35143777"/>
    <n v="0"/>
    <n v="0"/>
    <n v="0"/>
    <n v="0"/>
  </r>
  <r>
    <s v="0f29f755-4a50-4dbd-9cce-a61200df8dfd"/>
    <x v="1"/>
    <x v="1"/>
    <x v="2"/>
    <x v="0"/>
    <n v="0"/>
    <n v="0"/>
    <n v="0"/>
    <n v="121035"/>
    <n v="36930604"/>
    <n v="0"/>
    <n v="0"/>
    <n v="0"/>
    <n v="0"/>
  </r>
  <r>
    <s v="0f29f755-4a50-4dbd-9cce-a61200df8dfd"/>
    <x v="1"/>
    <x v="1"/>
    <x v="3"/>
    <x v="0"/>
    <n v="0"/>
    <n v="0"/>
    <n v="0"/>
    <n v="26213"/>
    <n v="8298893"/>
    <n v="0"/>
    <n v="0"/>
    <n v="0"/>
    <n v="0"/>
  </r>
  <r>
    <s v="0f29f755-4a50-4dbd-9cce-a61200df8dfd"/>
    <x v="2"/>
    <x v="0"/>
    <x v="0"/>
    <x v="0"/>
    <n v="0"/>
    <n v="0"/>
    <n v="0"/>
    <n v="140892"/>
    <n v="38220333"/>
    <n v="0"/>
    <n v="0"/>
    <n v="0"/>
    <n v="0"/>
  </r>
  <r>
    <s v="0f29f755-4a50-4dbd-9cce-a61200df8dfd"/>
    <x v="2"/>
    <x v="0"/>
    <x v="1"/>
    <x v="0"/>
    <n v="0"/>
    <n v="0"/>
    <n v="0"/>
    <n v="158911"/>
    <n v="42900407"/>
    <n v="0"/>
    <n v="0"/>
    <n v="0"/>
    <n v="0"/>
  </r>
  <r>
    <s v="0f29f755-4a50-4dbd-9cce-a61200df8dfd"/>
    <x v="2"/>
    <x v="0"/>
    <x v="2"/>
    <x v="0"/>
    <n v="0"/>
    <n v="0"/>
    <n v="0"/>
    <n v="140173"/>
    <n v="42339411"/>
    <n v="0"/>
    <n v="0"/>
    <n v="0"/>
    <n v="0"/>
  </r>
  <r>
    <s v="0f29f755-4a50-4dbd-9cce-a61200df8dfd"/>
    <x v="2"/>
    <x v="0"/>
    <x v="3"/>
    <x v="0"/>
    <n v="0"/>
    <n v="0"/>
    <n v="0"/>
    <n v="34712"/>
    <n v="11322043"/>
    <n v="0"/>
    <n v="0"/>
    <n v="0"/>
    <n v="0"/>
  </r>
  <r>
    <s v="0f29f755-4a50-4dbd-9cce-a61200df8dfd"/>
    <x v="2"/>
    <x v="1"/>
    <x v="0"/>
    <x v="0"/>
    <n v="0"/>
    <n v="0"/>
    <n v="0"/>
    <n v="145747"/>
    <n v="39670041"/>
    <n v="0"/>
    <n v="0"/>
    <n v="0"/>
    <n v="0"/>
  </r>
  <r>
    <s v="0f29f755-4a50-4dbd-9cce-a61200df8dfd"/>
    <x v="2"/>
    <x v="1"/>
    <x v="1"/>
    <x v="0"/>
    <n v="0"/>
    <n v="0"/>
    <n v="0"/>
    <n v="138450"/>
    <n v="37195036"/>
    <n v="0"/>
    <n v="0"/>
    <n v="0"/>
    <n v="0"/>
  </r>
  <r>
    <s v="0f29f755-4a50-4dbd-9cce-a61200df8dfd"/>
    <x v="2"/>
    <x v="1"/>
    <x v="2"/>
    <x v="0"/>
    <n v="0"/>
    <n v="0"/>
    <n v="0"/>
    <n v="127347"/>
    <n v="37876669"/>
    <n v="0"/>
    <n v="0"/>
    <n v="0"/>
    <n v="0"/>
  </r>
  <r>
    <s v="0f29f755-4a50-4dbd-9cce-a61200df8dfd"/>
    <x v="2"/>
    <x v="1"/>
    <x v="3"/>
    <x v="0"/>
    <n v="0"/>
    <n v="0"/>
    <n v="0"/>
    <n v="26560"/>
    <n v="8517413"/>
    <n v="0"/>
    <n v="0"/>
    <n v="0"/>
    <n v="0"/>
  </r>
  <r>
    <s v="0f29f755-4a50-4dbd-9cce-a61200df8dfd"/>
    <x v="3"/>
    <x v="0"/>
    <x v="0"/>
    <x v="0"/>
    <n v="0"/>
    <n v="0"/>
    <n v="0"/>
    <n v="140583"/>
    <n v="38392940"/>
    <n v="0"/>
    <n v="0"/>
    <n v="0"/>
    <n v="0"/>
  </r>
  <r>
    <s v="0f29f755-4a50-4dbd-9cce-a61200df8dfd"/>
    <x v="3"/>
    <x v="0"/>
    <x v="1"/>
    <x v="0"/>
    <n v="0"/>
    <n v="0"/>
    <n v="0"/>
    <n v="164139"/>
    <n v="44318428"/>
    <n v="0"/>
    <n v="0"/>
    <n v="0"/>
    <n v="0"/>
  </r>
  <r>
    <s v="0f29f755-4a50-4dbd-9cce-a61200df8dfd"/>
    <x v="3"/>
    <x v="0"/>
    <x v="2"/>
    <x v="0"/>
    <n v="0"/>
    <n v="0"/>
    <n v="0"/>
    <n v="142266"/>
    <n v="43209337"/>
    <n v="0"/>
    <n v="0"/>
    <n v="0"/>
    <n v="0"/>
  </r>
  <r>
    <s v="0f29f755-4a50-4dbd-9cce-a61200df8dfd"/>
    <x v="3"/>
    <x v="0"/>
    <x v="3"/>
    <x v="0"/>
    <n v="0"/>
    <n v="0"/>
    <n v="0"/>
    <n v="37449"/>
    <n v="12127208"/>
    <n v="0"/>
    <n v="0"/>
    <n v="0"/>
    <n v="0"/>
  </r>
  <r>
    <s v="0f29f755-4a50-4dbd-9cce-a61200df8dfd"/>
    <x v="3"/>
    <x v="1"/>
    <x v="0"/>
    <x v="0"/>
    <n v="0"/>
    <n v="0"/>
    <n v="0"/>
    <n v="146090"/>
    <n v="39979225"/>
    <n v="0"/>
    <n v="0"/>
    <n v="0"/>
    <n v="0"/>
  </r>
  <r>
    <s v="0f29f755-4a50-4dbd-9cce-a61200df8dfd"/>
    <x v="3"/>
    <x v="1"/>
    <x v="1"/>
    <x v="0"/>
    <n v="0"/>
    <n v="0"/>
    <n v="0"/>
    <n v="146217"/>
    <n v="39051097"/>
    <n v="0"/>
    <n v="0"/>
    <n v="0"/>
    <n v="0"/>
  </r>
  <r>
    <s v="0f29f755-4a50-4dbd-9cce-a61200df8dfd"/>
    <x v="3"/>
    <x v="1"/>
    <x v="2"/>
    <x v="0"/>
    <n v="0"/>
    <n v="0"/>
    <n v="0"/>
    <n v="128736"/>
    <n v="38445216"/>
    <n v="0"/>
    <n v="0"/>
    <n v="0"/>
    <n v="0"/>
  </r>
  <r>
    <s v="0f29f755-4a50-4dbd-9cce-a61200df8dfd"/>
    <x v="3"/>
    <x v="1"/>
    <x v="3"/>
    <x v="0"/>
    <n v="0"/>
    <n v="0"/>
    <n v="0"/>
    <n v="29149"/>
    <n v="9303433"/>
    <n v="0"/>
    <n v="0"/>
    <n v="0"/>
    <n v="0"/>
  </r>
  <r>
    <s v="0f29f755-4a50-4dbd-9cce-a61200df8dfd"/>
    <x v="4"/>
    <x v="0"/>
    <x v="0"/>
    <x v="0"/>
    <n v="0"/>
    <n v="0"/>
    <n v="0"/>
    <n v="148721"/>
    <n v="38177818"/>
    <n v="0"/>
    <n v="0"/>
    <n v="0"/>
    <n v="0"/>
  </r>
  <r>
    <s v="0f29f755-4a50-4dbd-9cce-a61200df8dfd"/>
    <x v="4"/>
    <x v="0"/>
    <x v="1"/>
    <x v="0"/>
    <n v="0"/>
    <n v="0"/>
    <n v="0"/>
    <n v="173439"/>
    <n v="44305885"/>
    <n v="0"/>
    <n v="0"/>
    <n v="0"/>
    <n v="0"/>
  </r>
  <r>
    <s v="0f29f755-4a50-4dbd-9cce-a61200df8dfd"/>
    <x v="4"/>
    <x v="0"/>
    <x v="2"/>
    <x v="0"/>
    <n v="0"/>
    <n v="0"/>
    <n v="0"/>
    <n v="144526"/>
    <n v="42087566"/>
    <n v="0"/>
    <n v="0"/>
    <n v="0"/>
    <n v="0"/>
  </r>
  <r>
    <s v="0f29f755-4a50-4dbd-9cce-a61200df8dfd"/>
    <x v="4"/>
    <x v="0"/>
    <x v="3"/>
    <x v="0"/>
    <n v="0"/>
    <n v="0"/>
    <n v="0"/>
    <n v="39460"/>
    <n v="12816137"/>
    <n v="0"/>
    <n v="0"/>
    <n v="0"/>
    <n v="0"/>
  </r>
  <r>
    <s v="0f29f755-4a50-4dbd-9cce-a61200df8dfd"/>
    <x v="4"/>
    <x v="1"/>
    <x v="0"/>
    <x v="0"/>
    <n v="0"/>
    <n v="0"/>
    <n v="0"/>
    <n v="154463"/>
    <n v="39865514"/>
    <n v="0"/>
    <n v="0"/>
    <n v="0"/>
    <n v="0"/>
  </r>
  <r>
    <s v="0f29f755-4a50-4dbd-9cce-a61200df8dfd"/>
    <x v="4"/>
    <x v="1"/>
    <x v="1"/>
    <x v="0"/>
    <n v="0"/>
    <n v="0"/>
    <n v="0"/>
    <n v="153611"/>
    <n v="40009257"/>
    <n v="0"/>
    <n v="0"/>
    <n v="0"/>
    <n v="0"/>
  </r>
  <r>
    <s v="0f29f755-4a50-4dbd-9cce-a61200df8dfd"/>
    <x v="4"/>
    <x v="1"/>
    <x v="2"/>
    <x v="0"/>
    <n v="0"/>
    <n v="0"/>
    <n v="0"/>
    <n v="131091"/>
    <n v="38194487"/>
    <n v="0"/>
    <n v="0"/>
    <n v="0"/>
    <n v="0"/>
  </r>
  <r>
    <s v="0f29f755-4a50-4dbd-9cce-a61200df8dfd"/>
    <x v="4"/>
    <x v="1"/>
    <x v="3"/>
    <x v="0"/>
    <n v="0"/>
    <n v="0"/>
    <n v="0"/>
    <n v="31252"/>
    <n v="10045541"/>
    <n v="0"/>
    <n v="0"/>
    <n v="0"/>
    <n v="0"/>
  </r>
  <r>
    <s v="0f29f755-4a50-4dbd-9cce-a61200df8dfd"/>
    <x v="5"/>
    <x v="0"/>
    <x v="0"/>
    <x v="0"/>
    <n v="0"/>
    <n v="0"/>
    <n v="0"/>
    <n v="143599"/>
    <n v="39555322"/>
    <n v="0"/>
    <n v="0"/>
    <n v="0"/>
    <n v="0"/>
  </r>
  <r>
    <s v="0f29f755-4a50-4dbd-9cce-a61200df8dfd"/>
    <x v="5"/>
    <x v="0"/>
    <x v="1"/>
    <x v="0"/>
    <n v="0"/>
    <n v="0"/>
    <n v="0"/>
    <n v="168955"/>
    <n v="45746296"/>
    <n v="0"/>
    <n v="0"/>
    <n v="0"/>
    <n v="0"/>
  </r>
  <r>
    <s v="0f29f755-4a50-4dbd-9cce-a61200df8dfd"/>
    <x v="5"/>
    <x v="0"/>
    <x v="2"/>
    <x v="0"/>
    <n v="0"/>
    <n v="0"/>
    <n v="0"/>
    <n v="140626"/>
    <n v="43199420"/>
    <n v="0"/>
    <n v="0"/>
    <n v="0"/>
    <n v="0"/>
  </r>
  <r>
    <s v="0f29f755-4a50-4dbd-9cce-a61200df8dfd"/>
    <x v="5"/>
    <x v="0"/>
    <x v="3"/>
    <x v="0"/>
    <n v="0"/>
    <n v="0"/>
    <n v="0"/>
    <n v="40698"/>
    <n v="13137976"/>
    <n v="0"/>
    <n v="0"/>
    <n v="0"/>
    <n v="0"/>
  </r>
  <r>
    <s v="0f29f755-4a50-4dbd-9cce-a61200df8dfd"/>
    <x v="5"/>
    <x v="1"/>
    <x v="0"/>
    <x v="0"/>
    <n v="0"/>
    <n v="0"/>
    <n v="0"/>
    <n v="149671"/>
    <n v="41426444"/>
    <n v="0"/>
    <n v="0"/>
    <n v="0"/>
    <n v="0"/>
  </r>
  <r>
    <s v="0f29f755-4a50-4dbd-9cce-a61200df8dfd"/>
    <x v="5"/>
    <x v="1"/>
    <x v="1"/>
    <x v="0"/>
    <n v="0"/>
    <n v="0"/>
    <n v="0"/>
    <n v="153483"/>
    <n v="41681400"/>
    <n v="0"/>
    <n v="0"/>
    <n v="0"/>
    <n v="0"/>
  </r>
  <r>
    <s v="0f29f755-4a50-4dbd-9cce-a61200df8dfd"/>
    <x v="5"/>
    <x v="1"/>
    <x v="2"/>
    <x v="0"/>
    <n v="0"/>
    <n v="0"/>
    <n v="0"/>
    <n v="130705"/>
    <n v="39778023"/>
    <n v="0"/>
    <n v="0"/>
    <n v="0"/>
    <n v="0"/>
  </r>
  <r>
    <s v="0f29f755-4a50-4dbd-9cce-a61200df8dfd"/>
    <x v="5"/>
    <x v="1"/>
    <x v="3"/>
    <x v="0"/>
    <n v="0"/>
    <n v="0"/>
    <n v="0"/>
    <n v="32427"/>
    <n v="10328233"/>
    <n v="0"/>
    <n v="0"/>
    <n v="0"/>
    <n v="0"/>
  </r>
  <r>
    <s v="0f29f755-4a50-4dbd-9cce-a61200df8dfd"/>
    <x v="6"/>
    <x v="0"/>
    <x v="0"/>
    <x v="0"/>
    <n v="0"/>
    <n v="0"/>
    <n v="0"/>
    <n v="157478"/>
    <n v="44256398"/>
    <n v="0"/>
    <n v="0"/>
    <n v="0"/>
    <n v="0"/>
  </r>
  <r>
    <s v="0f29f755-4a50-4dbd-9cce-a61200df8dfd"/>
    <x v="6"/>
    <x v="0"/>
    <x v="1"/>
    <x v="0"/>
    <n v="0"/>
    <n v="0"/>
    <n v="0"/>
    <n v="187216"/>
    <n v="51234563"/>
    <n v="0"/>
    <n v="0"/>
    <n v="0"/>
    <n v="0"/>
  </r>
  <r>
    <s v="0f29f755-4a50-4dbd-9cce-a61200df8dfd"/>
    <x v="6"/>
    <x v="0"/>
    <x v="2"/>
    <x v="0"/>
    <n v="0"/>
    <n v="0"/>
    <n v="0"/>
    <n v="156297"/>
    <n v="47420276"/>
    <n v="0"/>
    <n v="0"/>
    <n v="0"/>
    <n v="0"/>
  </r>
  <r>
    <s v="0f29f755-4a50-4dbd-9cce-a61200df8dfd"/>
    <x v="6"/>
    <x v="0"/>
    <x v="3"/>
    <x v="0"/>
    <n v="0"/>
    <n v="0"/>
    <n v="0"/>
    <n v="41929"/>
    <n v="13729294"/>
    <n v="0"/>
    <n v="0"/>
    <n v="0"/>
    <n v="0"/>
  </r>
  <r>
    <s v="0f29f755-4a50-4dbd-9cce-a61200df8dfd"/>
    <x v="6"/>
    <x v="1"/>
    <x v="0"/>
    <x v="0"/>
    <n v="0"/>
    <n v="0"/>
    <n v="0"/>
    <n v="164153"/>
    <n v="46200700"/>
    <n v="0"/>
    <n v="0"/>
    <n v="0"/>
    <n v="0"/>
  </r>
  <r>
    <s v="0f29f755-4a50-4dbd-9cce-a61200df8dfd"/>
    <x v="6"/>
    <x v="1"/>
    <x v="1"/>
    <x v="0"/>
    <n v="0"/>
    <n v="0"/>
    <n v="0"/>
    <n v="172839"/>
    <n v="46909193"/>
    <n v="0"/>
    <n v="0"/>
    <n v="0"/>
    <n v="0"/>
  </r>
  <r>
    <s v="0f29f755-4a50-4dbd-9cce-a61200df8dfd"/>
    <x v="6"/>
    <x v="1"/>
    <x v="2"/>
    <x v="0"/>
    <n v="0"/>
    <n v="0"/>
    <n v="0"/>
    <n v="147032"/>
    <n v="44227995"/>
    <n v="0"/>
    <n v="0"/>
    <n v="0"/>
    <n v="0"/>
  </r>
  <r>
    <s v="0f29f755-4a50-4dbd-9cce-a61200df8dfd"/>
    <x v="6"/>
    <x v="1"/>
    <x v="3"/>
    <x v="0"/>
    <n v="0"/>
    <n v="0"/>
    <n v="0"/>
    <n v="33807"/>
    <n v="11001720"/>
    <n v="0"/>
    <n v="0"/>
    <n v="0"/>
    <n v="0"/>
  </r>
  <r>
    <s v="0f29f755-4a50-4dbd-9cce-a61200df8dfd"/>
    <x v="7"/>
    <x v="0"/>
    <x v="0"/>
    <x v="0"/>
    <n v="0"/>
    <n v="0"/>
    <n v="0"/>
    <n v="139832"/>
    <n v="11001548"/>
    <n v="0"/>
    <n v="0"/>
    <n v="0"/>
    <n v="0"/>
  </r>
  <r>
    <s v="0f29f755-4a50-4dbd-9cce-a61200df8dfd"/>
    <x v="7"/>
    <x v="0"/>
    <x v="1"/>
    <x v="0"/>
    <n v="0"/>
    <n v="0"/>
    <n v="0"/>
    <n v="169402"/>
    <n v="13187371"/>
    <n v="0"/>
    <n v="0"/>
    <n v="0"/>
    <n v="0"/>
  </r>
  <r>
    <s v="0f29f755-4a50-4dbd-9cce-a61200df8dfd"/>
    <x v="7"/>
    <x v="0"/>
    <x v="2"/>
    <x v="0"/>
    <n v="0"/>
    <n v="0"/>
    <n v="0"/>
    <n v="153011"/>
    <n v="12199734"/>
    <n v="0"/>
    <n v="0"/>
    <n v="0"/>
    <n v="0"/>
  </r>
  <r>
    <s v="0f29f755-4a50-4dbd-9cce-a61200df8dfd"/>
    <x v="7"/>
    <x v="0"/>
    <x v="3"/>
    <x v="0"/>
    <n v="0"/>
    <n v="0"/>
    <n v="0"/>
    <n v="42883"/>
    <n v="3690875"/>
    <n v="0"/>
    <n v="0"/>
    <n v="0"/>
    <n v="0"/>
  </r>
  <r>
    <s v="0f29f755-4a50-4dbd-9cce-a61200df8dfd"/>
    <x v="7"/>
    <x v="1"/>
    <x v="0"/>
    <x v="0"/>
    <n v="0"/>
    <n v="0"/>
    <n v="0"/>
    <n v="145624"/>
    <n v="11489429"/>
    <n v="0"/>
    <n v="0"/>
    <n v="0"/>
    <n v="0"/>
  </r>
  <r>
    <s v="0f29f755-4a50-4dbd-9cce-a61200df8dfd"/>
    <x v="7"/>
    <x v="1"/>
    <x v="1"/>
    <x v="0"/>
    <n v="0"/>
    <n v="0"/>
    <n v="0"/>
    <n v="157849"/>
    <n v="12172254"/>
    <n v="0"/>
    <n v="0"/>
    <n v="0"/>
    <n v="0"/>
  </r>
  <r>
    <s v="0f29f755-4a50-4dbd-9cce-a61200df8dfd"/>
    <x v="7"/>
    <x v="1"/>
    <x v="2"/>
    <x v="0"/>
    <n v="0"/>
    <n v="0"/>
    <n v="0"/>
    <n v="145007"/>
    <n v="11474310"/>
    <n v="0"/>
    <n v="0"/>
    <n v="0"/>
    <n v="0"/>
  </r>
  <r>
    <s v="0f29f755-4a50-4dbd-9cce-a61200df8dfd"/>
    <x v="7"/>
    <x v="1"/>
    <x v="3"/>
    <x v="0"/>
    <n v="0"/>
    <n v="0"/>
    <n v="0"/>
    <n v="35182"/>
    <n v="3003575"/>
    <n v="0"/>
    <n v="0"/>
    <n v="0"/>
    <n v="0"/>
  </r>
  <r>
    <s v="0a4b3463-e163-4868-80bb-a61200df8dfd"/>
    <x v="0"/>
    <x v="0"/>
    <x v="0"/>
    <x v="0"/>
    <n v="0"/>
    <n v="0"/>
    <n v="0"/>
    <n v="33564"/>
    <n v="10336194"/>
    <n v="0"/>
    <n v="0"/>
    <n v="0"/>
    <n v="0"/>
  </r>
  <r>
    <s v="0a4b3463-e163-4868-80bb-a61200df8dfd"/>
    <x v="0"/>
    <x v="0"/>
    <x v="1"/>
    <x v="0"/>
    <n v="0"/>
    <n v="0"/>
    <n v="0"/>
    <n v="38643"/>
    <n v="11382292"/>
    <n v="0"/>
    <n v="0"/>
    <n v="0"/>
    <n v="0"/>
  </r>
  <r>
    <s v="0a4b3463-e163-4868-80bb-a61200df8dfd"/>
    <x v="0"/>
    <x v="0"/>
    <x v="2"/>
    <x v="0"/>
    <n v="0"/>
    <n v="0"/>
    <n v="0"/>
    <n v="32924"/>
    <n v="10894227"/>
    <n v="0"/>
    <n v="0"/>
    <n v="0"/>
    <n v="0"/>
  </r>
  <r>
    <s v="0a4b3463-e163-4868-80bb-a61200df8dfd"/>
    <x v="0"/>
    <x v="0"/>
    <x v="3"/>
    <x v="0"/>
    <n v="0"/>
    <n v="0"/>
    <n v="0"/>
    <n v="15027"/>
    <n v="5288735"/>
    <n v="0"/>
    <n v="0"/>
    <n v="0"/>
    <n v="0"/>
  </r>
  <r>
    <s v="0a4b3463-e163-4868-80bb-a61200df8dfd"/>
    <x v="0"/>
    <x v="1"/>
    <x v="0"/>
    <x v="0"/>
    <n v="0"/>
    <n v="0"/>
    <n v="0"/>
    <n v="35416"/>
    <n v="10800893"/>
    <n v="0"/>
    <n v="0"/>
    <n v="0"/>
    <n v="0"/>
  </r>
  <r>
    <s v="0a4b3463-e163-4868-80bb-a61200df8dfd"/>
    <x v="0"/>
    <x v="1"/>
    <x v="1"/>
    <x v="0"/>
    <n v="0"/>
    <n v="0"/>
    <n v="0"/>
    <n v="39960"/>
    <n v="11338653"/>
    <n v="0"/>
    <n v="0"/>
    <n v="0"/>
    <n v="0"/>
  </r>
  <r>
    <s v="0a4b3463-e163-4868-80bb-a61200df8dfd"/>
    <x v="0"/>
    <x v="1"/>
    <x v="2"/>
    <x v="0"/>
    <n v="0"/>
    <n v="0"/>
    <n v="0"/>
    <n v="32888"/>
    <n v="10742085"/>
    <n v="0"/>
    <n v="0"/>
    <n v="0"/>
    <n v="0"/>
  </r>
  <r>
    <s v="0a4b3463-e163-4868-80bb-a61200df8dfd"/>
    <x v="0"/>
    <x v="1"/>
    <x v="3"/>
    <x v="0"/>
    <n v="0"/>
    <n v="0"/>
    <n v="0"/>
    <n v="12294"/>
    <n v="4273218"/>
    <n v="0"/>
    <n v="0"/>
    <n v="0"/>
    <n v="0"/>
  </r>
  <r>
    <s v="0a4b3463-e163-4868-80bb-a61200df8dfd"/>
    <x v="1"/>
    <x v="0"/>
    <x v="0"/>
    <x v="0"/>
    <n v="0"/>
    <n v="0"/>
    <n v="0"/>
    <n v="33223"/>
    <n v="10344906"/>
    <n v="0"/>
    <n v="0"/>
    <n v="0"/>
    <n v="0"/>
  </r>
  <r>
    <s v="0a4b3463-e163-4868-80bb-a61200df8dfd"/>
    <x v="1"/>
    <x v="0"/>
    <x v="1"/>
    <x v="0"/>
    <n v="0"/>
    <n v="0"/>
    <n v="0"/>
    <n v="38098"/>
    <n v="11373127"/>
    <n v="0"/>
    <n v="0"/>
    <n v="0"/>
    <n v="0"/>
  </r>
  <r>
    <s v="0a4b3463-e163-4868-80bb-a61200df8dfd"/>
    <x v="1"/>
    <x v="0"/>
    <x v="2"/>
    <x v="0"/>
    <n v="0"/>
    <n v="0"/>
    <n v="0"/>
    <n v="33356"/>
    <n v="11037584"/>
    <n v="0"/>
    <n v="0"/>
    <n v="0"/>
    <n v="0"/>
  </r>
  <r>
    <s v="0a4b3463-e163-4868-80bb-a61200df8dfd"/>
    <x v="1"/>
    <x v="0"/>
    <x v="3"/>
    <x v="0"/>
    <n v="0"/>
    <n v="0"/>
    <n v="0"/>
    <n v="15370"/>
    <n v="5399192"/>
    <n v="0"/>
    <n v="0"/>
    <n v="0"/>
    <n v="0"/>
  </r>
  <r>
    <s v="0a4b3463-e163-4868-80bb-a61200df8dfd"/>
    <x v="1"/>
    <x v="1"/>
    <x v="0"/>
    <x v="0"/>
    <n v="0"/>
    <n v="0"/>
    <n v="0"/>
    <n v="34852"/>
    <n v="10773754"/>
    <n v="0"/>
    <n v="0"/>
    <n v="0"/>
    <n v="0"/>
  </r>
  <r>
    <s v="0a4b3463-e163-4868-80bb-a61200df8dfd"/>
    <x v="1"/>
    <x v="1"/>
    <x v="1"/>
    <x v="0"/>
    <n v="0"/>
    <n v="0"/>
    <n v="0"/>
    <n v="38875"/>
    <n v="11237223"/>
    <n v="0"/>
    <n v="0"/>
    <n v="0"/>
    <n v="0"/>
  </r>
  <r>
    <s v="0a4b3463-e163-4868-80bb-a61200df8dfd"/>
    <x v="1"/>
    <x v="1"/>
    <x v="2"/>
    <x v="0"/>
    <n v="0"/>
    <n v="0"/>
    <n v="0"/>
    <n v="33118"/>
    <n v="10827231"/>
    <n v="0"/>
    <n v="0"/>
    <n v="0"/>
    <n v="0"/>
  </r>
  <r>
    <s v="0a4b3463-e163-4868-80bb-a61200df8dfd"/>
    <x v="1"/>
    <x v="1"/>
    <x v="3"/>
    <x v="0"/>
    <n v="0"/>
    <n v="0"/>
    <n v="0"/>
    <n v="12725"/>
    <n v="4417669"/>
    <n v="0"/>
    <n v="0"/>
    <n v="0"/>
    <n v="0"/>
  </r>
  <r>
    <s v="0a4b3463-e163-4868-80bb-a61200df8dfd"/>
    <x v="2"/>
    <x v="0"/>
    <x v="0"/>
    <x v="0"/>
    <n v="0"/>
    <n v="0"/>
    <n v="0"/>
    <n v="33190"/>
    <n v="10453853"/>
    <n v="0"/>
    <n v="0"/>
    <n v="0"/>
    <n v="0"/>
  </r>
  <r>
    <s v="0a4b3463-e163-4868-80bb-a61200df8dfd"/>
    <x v="2"/>
    <x v="0"/>
    <x v="1"/>
    <x v="0"/>
    <n v="0"/>
    <n v="0"/>
    <n v="0"/>
    <n v="38927"/>
    <n v="11668836"/>
    <n v="0"/>
    <n v="0"/>
    <n v="0"/>
    <n v="0"/>
  </r>
  <r>
    <s v="0a4b3463-e163-4868-80bb-a61200df8dfd"/>
    <x v="2"/>
    <x v="0"/>
    <x v="2"/>
    <x v="0"/>
    <n v="0"/>
    <n v="0"/>
    <n v="0"/>
    <n v="34110"/>
    <n v="11310290"/>
    <n v="0"/>
    <n v="0"/>
    <n v="0"/>
    <n v="0"/>
  </r>
  <r>
    <s v="0a4b3463-e163-4868-80bb-a61200df8dfd"/>
    <x v="2"/>
    <x v="0"/>
    <x v="3"/>
    <x v="0"/>
    <n v="0"/>
    <n v="0"/>
    <n v="0"/>
    <n v="16002"/>
    <n v="5627836"/>
    <n v="0"/>
    <n v="0"/>
    <n v="0"/>
    <n v="0"/>
  </r>
  <r>
    <s v="0a4b3463-e163-4868-80bb-a61200df8dfd"/>
    <x v="2"/>
    <x v="1"/>
    <x v="0"/>
    <x v="0"/>
    <n v="0"/>
    <n v="0"/>
    <n v="0"/>
    <n v="34792"/>
    <n v="10862842"/>
    <n v="0"/>
    <n v="0"/>
    <n v="0"/>
    <n v="0"/>
  </r>
  <r>
    <s v="0a4b3463-e163-4868-80bb-a61200df8dfd"/>
    <x v="2"/>
    <x v="1"/>
    <x v="1"/>
    <x v="0"/>
    <n v="0"/>
    <n v="0"/>
    <n v="0"/>
    <n v="39602"/>
    <n v="11424786"/>
    <n v="0"/>
    <n v="0"/>
    <n v="0"/>
    <n v="0"/>
  </r>
  <r>
    <s v="0a4b3463-e163-4868-80bb-a61200df8dfd"/>
    <x v="2"/>
    <x v="1"/>
    <x v="2"/>
    <x v="0"/>
    <n v="0"/>
    <n v="0"/>
    <n v="0"/>
    <n v="33759"/>
    <n v="11020238"/>
    <n v="0"/>
    <n v="0"/>
    <n v="0"/>
    <n v="0"/>
  </r>
  <r>
    <s v="0a4b3463-e163-4868-80bb-a61200df8dfd"/>
    <x v="2"/>
    <x v="1"/>
    <x v="3"/>
    <x v="0"/>
    <n v="0"/>
    <n v="0"/>
    <n v="0"/>
    <n v="13276"/>
    <n v="4617292"/>
    <n v="0"/>
    <n v="0"/>
    <n v="0"/>
    <n v="0"/>
  </r>
  <r>
    <s v="0a4b3463-e163-4868-80bb-a61200df8dfd"/>
    <x v="3"/>
    <x v="0"/>
    <x v="0"/>
    <x v="0"/>
    <n v="0"/>
    <n v="0"/>
    <n v="0"/>
    <n v="33111"/>
    <n v="10517406"/>
    <n v="0"/>
    <n v="0"/>
    <n v="0"/>
    <n v="0"/>
  </r>
  <r>
    <s v="0a4b3463-e163-4868-80bb-a61200df8dfd"/>
    <x v="3"/>
    <x v="0"/>
    <x v="1"/>
    <x v="0"/>
    <n v="0"/>
    <n v="0"/>
    <n v="0"/>
    <n v="39014"/>
    <n v="11773594"/>
    <n v="0"/>
    <n v="0"/>
    <n v="0"/>
    <n v="0"/>
  </r>
  <r>
    <s v="0a4b3463-e163-4868-80bb-a61200df8dfd"/>
    <x v="3"/>
    <x v="0"/>
    <x v="2"/>
    <x v="0"/>
    <n v="0"/>
    <n v="0"/>
    <n v="0"/>
    <n v="34326"/>
    <n v="11330293"/>
    <n v="0"/>
    <n v="0"/>
    <n v="0"/>
    <n v="0"/>
  </r>
  <r>
    <s v="0a4b3463-e163-4868-80bb-a61200df8dfd"/>
    <x v="3"/>
    <x v="0"/>
    <x v="3"/>
    <x v="0"/>
    <n v="0"/>
    <n v="0"/>
    <n v="0"/>
    <n v="16410"/>
    <n v="5782509"/>
    <n v="0"/>
    <n v="0"/>
    <n v="0"/>
    <n v="0"/>
  </r>
  <r>
    <s v="0a4b3463-e163-4868-80bb-a61200df8dfd"/>
    <x v="3"/>
    <x v="1"/>
    <x v="0"/>
    <x v="0"/>
    <n v="0"/>
    <n v="0"/>
    <n v="0"/>
    <n v="34783"/>
    <n v="10974923"/>
    <n v="0"/>
    <n v="0"/>
    <n v="0"/>
    <n v="0"/>
  </r>
  <r>
    <s v="0a4b3463-e163-4868-80bb-a61200df8dfd"/>
    <x v="3"/>
    <x v="1"/>
    <x v="1"/>
    <x v="0"/>
    <n v="0"/>
    <n v="0"/>
    <n v="0"/>
    <n v="39655"/>
    <n v="11529146"/>
    <n v="0"/>
    <n v="0"/>
    <n v="0"/>
    <n v="0"/>
  </r>
  <r>
    <s v="0a4b3463-e163-4868-80bb-a61200df8dfd"/>
    <x v="3"/>
    <x v="1"/>
    <x v="2"/>
    <x v="0"/>
    <n v="0"/>
    <n v="0"/>
    <n v="0"/>
    <n v="33587"/>
    <n v="10954888"/>
    <n v="0"/>
    <n v="0"/>
    <n v="0"/>
    <n v="0"/>
  </r>
  <r>
    <s v="0a4b3463-e163-4868-80bb-a61200df8dfd"/>
    <x v="3"/>
    <x v="1"/>
    <x v="3"/>
    <x v="0"/>
    <n v="0"/>
    <n v="0"/>
    <n v="0"/>
    <n v="13580"/>
    <n v="4733657"/>
    <n v="0"/>
    <n v="0"/>
    <n v="0"/>
    <n v="0"/>
  </r>
  <r>
    <s v="0a4b3463-e163-4868-80bb-a61200df8dfd"/>
    <x v="4"/>
    <x v="0"/>
    <x v="0"/>
    <x v="0"/>
    <n v="0"/>
    <n v="0"/>
    <n v="0"/>
    <n v="31844"/>
    <n v="10217080"/>
    <n v="0"/>
    <n v="0"/>
    <n v="0"/>
    <n v="0"/>
  </r>
  <r>
    <s v="0a4b3463-e163-4868-80bb-a61200df8dfd"/>
    <x v="4"/>
    <x v="0"/>
    <x v="1"/>
    <x v="0"/>
    <n v="0"/>
    <n v="0"/>
    <n v="0"/>
    <n v="37789"/>
    <n v="11441761"/>
    <n v="0"/>
    <n v="0"/>
    <n v="0"/>
    <n v="0"/>
  </r>
  <r>
    <s v="0a4b3463-e163-4868-80bb-a61200df8dfd"/>
    <x v="4"/>
    <x v="0"/>
    <x v="2"/>
    <x v="0"/>
    <n v="0"/>
    <n v="0"/>
    <n v="0"/>
    <n v="33354"/>
    <n v="11084610"/>
    <n v="0"/>
    <n v="0"/>
    <n v="0"/>
    <n v="0"/>
  </r>
  <r>
    <s v="0a4b3463-e163-4868-80bb-a61200df8dfd"/>
    <x v="4"/>
    <x v="0"/>
    <x v="3"/>
    <x v="0"/>
    <n v="0"/>
    <n v="0"/>
    <n v="0"/>
    <n v="17096"/>
    <n v="6006579"/>
    <n v="0"/>
    <n v="0"/>
    <n v="0"/>
    <n v="0"/>
  </r>
  <r>
    <s v="0a4b3463-e163-4868-80bb-a61200df8dfd"/>
    <x v="4"/>
    <x v="1"/>
    <x v="0"/>
    <x v="0"/>
    <n v="0"/>
    <n v="0"/>
    <n v="0"/>
    <n v="33241"/>
    <n v="10631721"/>
    <n v="0"/>
    <n v="0"/>
    <n v="0"/>
    <n v="0"/>
  </r>
  <r>
    <s v="0a4b3463-e163-4868-80bb-a61200df8dfd"/>
    <x v="4"/>
    <x v="1"/>
    <x v="1"/>
    <x v="0"/>
    <n v="0"/>
    <n v="0"/>
    <n v="0"/>
    <n v="38129"/>
    <n v="11216109"/>
    <n v="0"/>
    <n v="0"/>
    <n v="0"/>
    <n v="0"/>
  </r>
  <r>
    <s v="0a4b3463-e163-4868-80bb-a61200df8dfd"/>
    <x v="4"/>
    <x v="1"/>
    <x v="2"/>
    <x v="0"/>
    <n v="0"/>
    <n v="0"/>
    <n v="0"/>
    <n v="32034"/>
    <n v="10561498"/>
    <n v="0"/>
    <n v="0"/>
    <n v="0"/>
    <n v="0"/>
  </r>
  <r>
    <s v="0a4b3463-e163-4868-80bb-a61200df8dfd"/>
    <x v="4"/>
    <x v="1"/>
    <x v="3"/>
    <x v="0"/>
    <n v="0"/>
    <n v="0"/>
    <n v="0"/>
    <n v="14080"/>
    <n v="4901157"/>
    <n v="0"/>
    <n v="0"/>
    <n v="0"/>
    <n v="0"/>
  </r>
  <r>
    <s v="0a4b3463-e163-4868-80bb-a61200df8dfd"/>
    <x v="5"/>
    <x v="0"/>
    <x v="0"/>
    <x v="0"/>
    <n v="0"/>
    <n v="0"/>
    <n v="0"/>
    <n v="31126"/>
    <n v="9873113"/>
    <n v="0"/>
    <n v="0"/>
    <n v="0"/>
    <n v="0"/>
  </r>
  <r>
    <s v="0a4b3463-e163-4868-80bb-a61200df8dfd"/>
    <x v="5"/>
    <x v="0"/>
    <x v="1"/>
    <x v="0"/>
    <n v="0"/>
    <n v="0"/>
    <n v="0"/>
    <n v="37908"/>
    <n v="11272814"/>
    <n v="0"/>
    <n v="0"/>
    <n v="0"/>
    <n v="0"/>
  </r>
  <r>
    <s v="0a4b3463-e163-4868-80bb-a61200df8dfd"/>
    <x v="5"/>
    <x v="0"/>
    <x v="2"/>
    <x v="0"/>
    <n v="0"/>
    <n v="0"/>
    <n v="0"/>
    <n v="32873"/>
    <n v="10824002"/>
    <n v="0"/>
    <n v="0"/>
    <n v="0"/>
    <n v="0"/>
  </r>
  <r>
    <s v="0a4b3463-e163-4868-80bb-a61200df8dfd"/>
    <x v="5"/>
    <x v="0"/>
    <x v="3"/>
    <x v="0"/>
    <n v="0"/>
    <n v="0"/>
    <n v="0"/>
    <n v="17873"/>
    <n v="6260076"/>
    <n v="0"/>
    <n v="0"/>
    <n v="0"/>
    <n v="0"/>
  </r>
  <r>
    <s v="0a4b3463-e163-4868-80bb-a61200df8dfd"/>
    <x v="5"/>
    <x v="1"/>
    <x v="0"/>
    <x v="0"/>
    <n v="0"/>
    <n v="0"/>
    <n v="0"/>
    <n v="32745"/>
    <n v="10334773"/>
    <n v="0"/>
    <n v="0"/>
    <n v="0"/>
    <n v="0"/>
  </r>
  <r>
    <s v="0a4b3463-e163-4868-80bb-a61200df8dfd"/>
    <x v="5"/>
    <x v="1"/>
    <x v="1"/>
    <x v="0"/>
    <n v="0"/>
    <n v="0"/>
    <n v="0"/>
    <n v="38913"/>
    <n v="11219056"/>
    <n v="0"/>
    <n v="0"/>
    <n v="0"/>
    <n v="0"/>
  </r>
  <r>
    <s v="0a4b3463-e163-4868-80bb-a61200df8dfd"/>
    <x v="5"/>
    <x v="1"/>
    <x v="2"/>
    <x v="0"/>
    <n v="0"/>
    <n v="0"/>
    <n v="0"/>
    <n v="31850"/>
    <n v="10357965"/>
    <n v="0"/>
    <n v="0"/>
    <n v="0"/>
    <n v="0"/>
  </r>
  <r>
    <s v="0a4b3463-e163-4868-80bb-a61200df8dfd"/>
    <x v="5"/>
    <x v="1"/>
    <x v="3"/>
    <x v="0"/>
    <n v="0"/>
    <n v="0"/>
    <n v="0"/>
    <n v="14852"/>
    <n v="5149543"/>
    <n v="0"/>
    <n v="0"/>
    <n v="0"/>
    <n v="0"/>
  </r>
  <r>
    <s v="0a4b3463-e163-4868-80bb-a61200df8dfd"/>
    <x v="6"/>
    <x v="0"/>
    <x v="0"/>
    <x v="0"/>
    <n v="0"/>
    <n v="0"/>
    <n v="0"/>
    <n v="31848"/>
    <n v="10045805"/>
    <n v="0"/>
    <n v="0"/>
    <n v="0"/>
    <n v="0"/>
  </r>
  <r>
    <s v="0a4b3463-e163-4868-80bb-a61200df8dfd"/>
    <x v="6"/>
    <x v="0"/>
    <x v="1"/>
    <x v="0"/>
    <n v="0"/>
    <n v="0"/>
    <n v="0"/>
    <n v="41866"/>
    <n v="12321859"/>
    <n v="0"/>
    <n v="0"/>
    <n v="0"/>
    <n v="0"/>
  </r>
  <r>
    <s v="0a4b3463-e163-4868-80bb-a61200df8dfd"/>
    <x v="6"/>
    <x v="0"/>
    <x v="2"/>
    <x v="0"/>
    <n v="0"/>
    <n v="0"/>
    <n v="0"/>
    <n v="36235"/>
    <n v="11833982"/>
    <n v="0"/>
    <n v="0"/>
    <n v="0"/>
    <n v="0"/>
  </r>
  <r>
    <s v="0a4b3463-e163-4868-80bb-a61200df8dfd"/>
    <x v="6"/>
    <x v="0"/>
    <x v="3"/>
    <x v="0"/>
    <n v="0"/>
    <n v="0"/>
    <n v="0"/>
    <n v="18950"/>
    <n v="6603576"/>
    <n v="0"/>
    <n v="0"/>
    <n v="0"/>
    <n v="0"/>
  </r>
  <r>
    <s v="0a4b3463-e163-4868-80bb-a61200df8dfd"/>
    <x v="6"/>
    <x v="1"/>
    <x v="0"/>
    <x v="0"/>
    <n v="0"/>
    <n v="0"/>
    <n v="0"/>
    <n v="33645"/>
    <n v="10534560"/>
    <n v="0"/>
    <n v="0"/>
    <n v="0"/>
    <n v="0"/>
  </r>
  <r>
    <s v="0a4b3463-e163-4868-80bb-a61200df8dfd"/>
    <x v="6"/>
    <x v="1"/>
    <x v="1"/>
    <x v="0"/>
    <n v="0"/>
    <n v="0"/>
    <n v="0"/>
    <n v="44442"/>
    <n v="12603790"/>
    <n v="0"/>
    <n v="0"/>
    <n v="0"/>
    <n v="0"/>
  </r>
  <r>
    <s v="0a4b3463-e163-4868-80bb-a61200df8dfd"/>
    <x v="6"/>
    <x v="1"/>
    <x v="2"/>
    <x v="0"/>
    <n v="0"/>
    <n v="0"/>
    <n v="0"/>
    <n v="35598"/>
    <n v="11410917"/>
    <n v="0"/>
    <n v="0"/>
    <n v="0"/>
    <n v="0"/>
  </r>
  <r>
    <s v="0a4b3463-e163-4868-80bb-a61200df8dfd"/>
    <x v="6"/>
    <x v="1"/>
    <x v="3"/>
    <x v="0"/>
    <n v="0"/>
    <n v="0"/>
    <n v="0"/>
    <n v="15964"/>
    <n v="5516037"/>
    <n v="0"/>
    <n v="0"/>
    <n v="0"/>
    <n v="0"/>
  </r>
  <r>
    <s v="0a4b3463-e163-4868-80bb-a61200df8dfd"/>
    <x v="7"/>
    <x v="0"/>
    <x v="0"/>
    <x v="0"/>
    <n v="0"/>
    <n v="0"/>
    <n v="0"/>
    <n v="32037"/>
    <n v="9488342"/>
    <n v="0"/>
    <n v="0"/>
    <n v="0"/>
    <n v="0"/>
  </r>
  <r>
    <s v="0a4b3463-e163-4868-80bb-a61200df8dfd"/>
    <x v="7"/>
    <x v="0"/>
    <x v="1"/>
    <x v="0"/>
    <n v="0"/>
    <n v="0"/>
    <n v="0"/>
    <n v="44089"/>
    <n v="12199602"/>
    <n v="0"/>
    <n v="0"/>
    <n v="0"/>
    <n v="0"/>
  </r>
  <r>
    <s v="0a4b3463-e163-4868-80bb-a61200df8dfd"/>
    <x v="7"/>
    <x v="0"/>
    <x v="2"/>
    <x v="0"/>
    <n v="0"/>
    <n v="0"/>
    <n v="0"/>
    <n v="37403"/>
    <n v="11364116"/>
    <n v="0"/>
    <n v="0"/>
    <n v="0"/>
    <n v="0"/>
  </r>
  <r>
    <s v="0a4b3463-e163-4868-80bb-a61200df8dfd"/>
    <x v="7"/>
    <x v="0"/>
    <x v="3"/>
    <x v="0"/>
    <n v="0"/>
    <n v="0"/>
    <n v="0"/>
    <n v="20072"/>
    <n v="6436224"/>
    <n v="0"/>
    <n v="0"/>
    <n v="0"/>
    <n v="0"/>
  </r>
  <r>
    <s v="0a4b3463-e163-4868-80bb-a61200df8dfd"/>
    <x v="7"/>
    <x v="1"/>
    <x v="0"/>
    <x v="0"/>
    <n v="0"/>
    <n v="0"/>
    <n v="0"/>
    <n v="33674"/>
    <n v="9915086"/>
    <n v="0"/>
    <n v="0"/>
    <n v="0"/>
    <n v="0"/>
  </r>
  <r>
    <s v="0a4b3463-e163-4868-80bb-a61200df8dfd"/>
    <x v="7"/>
    <x v="1"/>
    <x v="1"/>
    <x v="0"/>
    <n v="0"/>
    <n v="0"/>
    <n v="0"/>
    <n v="46551"/>
    <n v="12503670"/>
    <n v="0"/>
    <n v="0"/>
    <n v="0"/>
    <n v="0"/>
  </r>
  <r>
    <s v="0a4b3463-e163-4868-80bb-a61200df8dfd"/>
    <x v="7"/>
    <x v="1"/>
    <x v="2"/>
    <x v="0"/>
    <n v="0"/>
    <n v="0"/>
    <n v="0"/>
    <n v="36507"/>
    <n v="10930941"/>
    <n v="0"/>
    <n v="0"/>
    <n v="0"/>
    <n v="0"/>
  </r>
  <r>
    <s v="0a4b3463-e163-4868-80bb-a61200df8dfd"/>
    <x v="7"/>
    <x v="1"/>
    <x v="3"/>
    <x v="0"/>
    <n v="0"/>
    <n v="0"/>
    <n v="0"/>
    <n v="17191"/>
    <n v="5476239"/>
    <n v="0"/>
    <n v="0"/>
    <n v="0"/>
    <n v="0"/>
  </r>
  <r>
    <s v="4e54f083-23bb-4f6b-8f19-a61200df8dfd"/>
    <x v="0"/>
    <x v="0"/>
    <x v="0"/>
    <x v="0"/>
    <n v="0"/>
    <n v="0"/>
    <n v="0"/>
    <n v="84735"/>
    <n v="25372311"/>
    <n v="0"/>
    <n v="0"/>
    <n v="0"/>
    <n v="0"/>
  </r>
  <r>
    <s v="4e54f083-23bb-4f6b-8f19-a61200df8dfd"/>
    <x v="0"/>
    <x v="0"/>
    <x v="1"/>
    <x v="0"/>
    <n v="0"/>
    <n v="0"/>
    <n v="0"/>
    <n v="99506"/>
    <n v="28991051"/>
    <n v="0"/>
    <n v="0"/>
    <n v="0"/>
    <n v="0"/>
  </r>
  <r>
    <s v="4e54f083-23bb-4f6b-8f19-a61200df8dfd"/>
    <x v="0"/>
    <x v="0"/>
    <x v="2"/>
    <x v="0"/>
    <n v="82"/>
    <n v="3"/>
    <n v="82"/>
    <n v="101149"/>
    <n v="33432988"/>
    <n v="0"/>
    <n v="0.8"/>
    <n v="1"/>
    <n v="27.3"/>
  </r>
  <r>
    <s v="4e54f083-23bb-4f6b-8f19-a61200df8dfd"/>
    <x v="0"/>
    <x v="0"/>
    <x v="3"/>
    <x v="0"/>
    <n v="53"/>
    <n v="4"/>
    <n v="53"/>
    <n v="32572"/>
    <n v="11421035"/>
    <n v="0.1"/>
    <n v="1.6"/>
    <n v="1"/>
    <n v="13.2"/>
  </r>
  <r>
    <s v="4e54f083-23bb-4f6b-8f19-a61200df8dfd"/>
    <x v="0"/>
    <x v="1"/>
    <x v="0"/>
    <x v="0"/>
    <n v="0"/>
    <n v="0"/>
    <n v="0"/>
    <n v="86620"/>
    <n v="26029134"/>
    <n v="0"/>
    <n v="0"/>
    <n v="0"/>
    <n v="0"/>
  </r>
  <r>
    <s v="4e54f083-23bb-4f6b-8f19-a61200df8dfd"/>
    <x v="0"/>
    <x v="1"/>
    <x v="1"/>
    <x v="0"/>
    <n v="0"/>
    <n v="0"/>
    <n v="0"/>
    <n v="79542"/>
    <n v="23073401"/>
    <n v="0"/>
    <n v="0"/>
    <n v="0"/>
    <n v="0"/>
  </r>
  <r>
    <s v="4e54f083-23bb-4f6b-8f19-a61200df8dfd"/>
    <x v="0"/>
    <x v="1"/>
    <x v="2"/>
    <x v="0"/>
    <n v="102"/>
    <n v="7"/>
    <n v="102"/>
    <n v="85908"/>
    <n v="28421505"/>
    <n v="0.1"/>
    <n v="1.2"/>
    <n v="1"/>
    <n v="14.6"/>
  </r>
  <r>
    <s v="4e54f083-23bb-4f6b-8f19-a61200df8dfd"/>
    <x v="0"/>
    <x v="1"/>
    <x v="3"/>
    <x v="0"/>
    <n v="75"/>
    <n v="4"/>
    <n v="75"/>
    <n v="25446"/>
    <n v="8860339"/>
    <n v="0.2"/>
    <n v="2.9"/>
    <n v="1"/>
    <n v="18.8"/>
  </r>
  <r>
    <s v="4e54f083-23bb-4f6b-8f19-a61200df8dfd"/>
    <x v="1"/>
    <x v="0"/>
    <x v="0"/>
    <x v="0"/>
    <n v="0"/>
    <n v="0"/>
    <n v="0"/>
    <n v="86018"/>
    <n v="25994297"/>
    <n v="0"/>
    <n v="0"/>
    <n v="0"/>
    <n v="0"/>
  </r>
  <r>
    <s v="4e54f083-23bb-4f6b-8f19-a61200df8dfd"/>
    <x v="1"/>
    <x v="0"/>
    <x v="1"/>
    <x v="0"/>
    <n v="20"/>
    <n v="1"/>
    <n v="20"/>
    <n v="102975"/>
    <n v="30456826"/>
    <n v="0"/>
    <n v="0.2"/>
    <n v="1"/>
    <n v="20"/>
  </r>
  <r>
    <s v="4e54f083-23bb-4f6b-8f19-a61200df8dfd"/>
    <x v="1"/>
    <x v="0"/>
    <x v="2"/>
    <x v="0"/>
    <n v="33"/>
    <n v="2"/>
    <n v="33"/>
    <n v="105662"/>
    <n v="34792188"/>
    <n v="0"/>
    <n v="0.3"/>
    <n v="1"/>
    <n v="16.5"/>
  </r>
  <r>
    <s v="4e54f083-23bb-4f6b-8f19-a61200df8dfd"/>
    <x v="1"/>
    <x v="0"/>
    <x v="3"/>
    <x v="0"/>
    <n v="86"/>
    <n v="6"/>
    <n v="86"/>
    <n v="33181"/>
    <n v="11638912"/>
    <n v="0.2"/>
    <n v="2.6"/>
    <n v="1"/>
    <n v="14.3"/>
  </r>
  <r>
    <s v="4e54f083-23bb-4f6b-8f19-a61200df8dfd"/>
    <x v="1"/>
    <x v="1"/>
    <x v="0"/>
    <x v="0"/>
    <n v="0"/>
    <n v="0"/>
    <n v="0"/>
    <n v="87817"/>
    <n v="26621553"/>
    <n v="0"/>
    <n v="0"/>
    <n v="0"/>
    <n v="0"/>
  </r>
  <r>
    <s v="4e54f083-23bb-4f6b-8f19-a61200df8dfd"/>
    <x v="1"/>
    <x v="1"/>
    <x v="1"/>
    <x v="0"/>
    <n v="0"/>
    <n v="0"/>
    <n v="0"/>
    <n v="82981"/>
    <n v="24467289"/>
    <n v="0"/>
    <n v="0"/>
    <n v="0"/>
    <n v="0"/>
  </r>
  <r>
    <s v="4e54f083-23bb-4f6b-8f19-a61200df8dfd"/>
    <x v="1"/>
    <x v="1"/>
    <x v="2"/>
    <x v="0"/>
    <n v="117"/>
    <n v="7"/>
    <n v="117"/>
    <n v="90139"/>
    <n v="29478570"/>
    <n v="0.1"/>
    <n v="1.3"/>
    <n v="1"/>
    <n v="16.7"/>
  </r>
  <r>
    <s v="4e54f083-23bb-4f6b-8f19-a61200df8dfd"/>
    <x v="1"/>
    <x v="1"/>
    <x v="3"/>
    <x v="0"/>
    <n v="0"/>
    <n v="0"/>
    <n v="0"/>
    <n v="26313"/>
    <n v="9166220"/>
    <n v="0"/>
    <n v="0"/>
    <n v="0"/>
    <n v="0"/>
  </r>
  <r>
    <s v="4e54f083-23bb-4f6b-8f19-a61200df8dfd"/>
    <x v="2"/>
    <x v="0"/>
    <x v="0"/>
    <x v="0"/>
    <n v="0"/>
    <n v="0"/>
    <n v="0"/>
    <n v="87945"/>
    <n v="26704835"/>
    <n v="0"/>
    <n v="0"/>
    <n v="0"/>
    <n v="0"/>
  </r>
  <r>
    <s v="4e54f083-23bb-4f6b-8f19-a61200df8dfd"/>
    <x v="2"/>
    <x v="0"/>
    <x v="1"/>
    <x v="0"/>
    <n v="0"/>
    <n v="0"/>
    <n v="0"/>
    <n v="112314"/>
    <n v="32639391"/>
    <n v="0"/>
    <n v="0"/>
    <n v="0"/>
    <n v="0"/>
  </r>
  <r>
    <s v="4e54f083-23bb-4f6b-8f19-a61200df8dfd"/>
    <x v="2"/>
    <x v="0"/>
    <x v="2"/>
    <x v="0"/>
    <n v="67"/>
    <n v="3"/>
    <n v="67"/>
    <n v="116712"/>
    <n v="37352738"/>
    <n v="0"/>
    <n v="0.6"/>
    <n v="1"/>
    <n v="22.3"/>
  </r>
  <r>
    <s v="4e54f083-23bb-4f6b-8f19-a61200df8dfd"/>
    <x v="2"/>
    <x v="0"/>
    <x v="3"/>
    <x v="0"/>
    <n v="41"/>
    <n v="3"/>
    <n v="41"/>
    <n v="36815"/>
    <n v="12751362"/>
    <n v="0.1"/>
    <n v="1.1000000000000001"/>
    <n v="1"/>
    <n v="13.7"/>
  </r>
  <r>
    <s v="4e54f083-23bb-4f6b-8f19-a61200df8dfd"/>
    <x v="2"/>
    <x v="1"/>
    <x v="0"/>
    <x v="0"/>
    <n v="0"/>
    <n v="0"/>
    <n v="0"/>
    <n v="90053"/>
    <n v="27369864"/>
    <n v="0"/>
    <n v="0"/>
    <n v="0"/>
    <n v="0"/>
  </r>
  <r>
    <s v="4e54f083-23bb-4f6b-8f19-a61200df8dfd"/>
    <x v="2"/>
    <x v="1"/>
    <x v="1"/>
    <x v="0"/>
    <n v="0"/>
    <n v="0"/>
    <n v="0"/>
    <n v="88156"/>
    <n v="25893238"/>
    <n v="0"/>
    <n v="0"/>
    <n v="0"/>
    <n v="0"/>
  </r>
  <r>
    <s v="4e54f083-23bb-4f6b-8f19-a61200df8dfd"/>
    <x v="2"/>
    <x v="1"/>
    <x v="2"/>
    <x v="0"/>
    <n v="34"/>
    <n v="2"/>
    <n v="34"/>
    <n v="94912"/>
    <n v="30906084"/>
    <n v="0"/>
    <n v="0.4"/>
    <n v="1"/>
    <n v="17"/>
  </r>
  <r>
    <s v="4e54f083-23bb-4f6b-8f19-a61200df8dfd"/>
    <x v="2"/>
    <x v="1"/>
    <x v="3"/>
    <x v="0"/>
    <n v="3"/>
    <n v="1"/>
    <n v="3"/>
    <n v="29032"/>
    <n v="10081065"/>
    <n v="0"/>
    <n v="0.1"/>
    <n v="1"/>
    <n v="3"/>
  </r>
  <r>
    <s v="4e54f083-23bb-4f6b-8f19-a61200df8dfd"/>
    <x v="3"/>
    <x v="0"/>
    <x v="0"/>
    <x v="0"/>
    <n v="0"/>
    <n v="0"/>
    <n v="0"/>
    <n v="85740"/>
    <n v="26290996"/>
    <n v="0"/>
    <n v="0"/>
    <n v="0"/>
    <n v="0"/>
  </r>
  <r>
    <s v="4e54f083-23bb-4f6b-8f19-a61200df8dfd"/>
    <x v="3"/>
    <x v="0"/>
    <x v="1"/>
    <x v="0"/>
    <n v="0"/>
    <n v="0"/>
    <n v="0"/>
    <n v="114762"/>
    <n v="34154575"/>
    <n v="0"/>
    <n v="0"/>
    <n v="0"/>
    <n v="0"/>
  </r>
  <r>
    <s v="4e54f083-23bb-4f6b-8f19-a61200df8dfd"/>
    <x v="3"/>
    <x v="0"/>
    <x v="2"/>
    <x v="0"/>
    <n v="12"/>
    <n v="1"/>
    <n v="12"/>
    <n v="118984"/>
    <n v="38859738"/>
    <n v="0"/>
    <n v="0.1"/>
    <n v="1"/>
    <n v="12"/>
  </r>
  <r>
    <s v="4e54f083-23bb-4f6b-8f19-a61200df8dfd"/>
    <x v="3"/>
    <x v="0"/>
    <x v="3"/>
    <x v="0"/>
    <n v="25"/>
    <n v="3"/>
    <n v="25"/>
    <n v="41340"/>
    <n v="14394214"/>
    <n v="0.1"/>
    <n v="0.6"/>
    <n v="1"/>
    <n v="8.3000000000000007"/>
  </r>
  <r>
    <s v="4e54f083-23bb-4f6b-8f19-a61200df8dfd"/>
    <x v="3"/>
    <x v="1"/>
    <x v="0"/>
    <x v="0"/>
    <n v="0"/>
    <n v="0"/>
    <n v="0"/>
    <n v="88865"/>
    <n v="27267508"/>
    <n v="0"/>
    <n v="0"/>
    <n v="0"/>
    <n v="0"/>
  </r>
  <r>
    <s v="4e54f083-23bb-4f6b-8f19-a61200df8dfd"/>
    <x v="3"/>
    <x v="1"/>
    <x v="1"/>
    <x v="0"/>
    <n v="0"/>
    <n v="0"/>
    <n v="0"/>
    <n v="89861"/>
    <n v="26925274"/>
    <n v="0"/>
    <n v="0"/>
    <n v="0"/>
    <n v="0"/>
  </r>
  <r>
    <s v="4e54f083-23bb-4f6b-8f19-a61200df8dfd"/>
    <x v="3"/>
    <x v="1"/>
    <x v="2"/>
    <x v="0"/>
    <n v="105"/>
    <n v="6"/>
    <n v="300"/>
    <n v="94615"/>
    <n v="31119705"/>
    <n v="0.1"/>
    <n v="1.1000000000000001"/>
    <n v="2.9"/>
    <n v="50"/>
  </r>
  <r>
    <s v="4e54f083-23bb-4f6b-8f19-a61200df8dfd"/>
    <x v="3"/>
    <x v="1"/>
    <x v="3"/>
    <x v="0"/>
    <n v="84"/>
    <n v="7"/>
    <n v="84"/>
    <n v="32742"/>
    <n v="11391880"/>
    <n v="0.2"/>
    <n v="2.6"/>
    <n v="1"/>
    <n v="12"/>
  </r>
  <r>
    <s v="4e54f083-23bb-4f6b-8f19-a61200df8dfd"/>
    <x v="4"/>
    <x v="0"/>
    <x v="0"/>
    <x v="0"/>
    <n v="0"/>
    <n v="0"/>
    <n v="0"/>
    <n v="79477"/>
    <n v="23488809"/>
    <n v="0"/>
    <n v="0"/>
    <n v="0"/>
    <n v="0"/>
  </r>
  <r>
    <s v="4e54f083-23bb-4f6b-8f19-a61200df8dfd"/>
    <x v="4"/>
    <x v="0"/>
    <x v="1"/>
    <x v="0"/>
    <n v="0"/>
    <n v="0"/>
    <n v="0"/>
    <n v="110571"/>
    <n v="32668644"/>
    <n v="0"/>
    <n v="0"/>
    <n v="0"/>
    <n v="0"/>
  </r>
  <r>
    <s v="4e54f083-23bb-4f6b-8f19-a61200df8dfd"/>
    <x v="4"/>
    <x v="0"/>
    <x v="2"/>
    <x v="0"/>
    <n v="69"/>
    <n v="4"/>
    <n v="69"/>
    <n v="115094"/>
    <n v="37522068"/>
    <n v="0"/>
    <n v="0.6"/>
    <n v="1"/>
    <n v="17.2"/>
  </r>
  <r>
    <s v="4e54f083-23bb-4f6b-8f19-a61200df8dfd"/>
    <x v="4"/>
    <x v="0"/>
    <x v="3"/>
    <x v="0"/>
    <n v="49"/>
    <n v="4"/>
    <n v="49"/>
    <n v="46389"/>
    <n v="16180368"/>
    <n v="0.1"/>
    <n v="1.1000000000000001"/>
    <n v="1"/>
    <n v="12.2"/>
  </r>
  <r>
    <s v="4e54f083-23bb-4f6b-8f19-a61200df8dfd"/>
    <x v="4"/>
    <x v="1"/>
    <x v="0"/>
    <x v="0"/>
    <n v="0"/>
    <n v="0"/>
    <n v="0"/>
    <n v="82604"/>
    <n v="24438246"/>
    <n v="0"/>
    <n v="0"/>
    <n v="0"/>
    <n v="0"/>
  </r>
  <r>
    <s v="4e54f083-23bb-4f6b-8f19-a61200df8dfd"/>
    <x v="4"/>
    <x v="1"/>
    <x v="1"/>
    <x v="0"/>
    <n v="0"/>
    <n v="0"/>
    <n v="0"/>
    <n v="87417"/>
    <n v="26178577"/>
    <n v="0"/>
    <n v="0"/>
    <n v="0"/>
    <n v="0"/>
  </r>
  <r>
    <s v="4e54f083-23bb-4f6b-8f19-a61200df8dfd"/>
    <x v="4"/>
    <x v="1"/>
    <x v="2"/>
    <x v="0"/>
    <n v="109"/>
    <n v="5"/>
    <n v="265"/>
    <n v="90882"/>
    <n v="29876652"/>
    <n v="0.1"/>
    <n v="1.2"/>
    <n v="2.4"/>
    <n v="53"/>
  </r>
  <r>
    <s v="4e54f083-23bb-4f6b-8f19-a61200df8dfd"/>
    <x v="4"/>
    <x v="1"/>
    <x v="3"/>
    <x v="0"/>
    <n v="78"/>
    <n v="4"/>
    <n v="78"/>
    <n v="37072"/>
    <n v="12917652"/>
    <n v="0.1"/>
    <n v="2.1"/>
    <n v="1"/>
    <n v="19.5"/>
  </r>
  <r>
    <s v="4e54f083-23bb-4f6b-8f19-a61200df8dfd"/>
    <x v="5"/>
    <x v="0"/>
    <x v="0"/>
    <x v="0"/>
    <n v="0"/>
    <n v="0"/>
    <n v="0"/>
    <n v="66044"/>
    <n v="20599107"/>
    <n v="0"/>
    <n v="0"/>
    <n v="0"/>
    <n v="0"/>
  </r>
  <r>
    <s v="4e54f083-23bb-4f6b-8f19-a61200df8dfd"/>
    <x v="5"/>
    <x v="0"/>
    <x v="1"/>
    <x v="0"/>
    <n v="0"/>
    <n v="0"/>
    <n v="0"/>
    <n v="102716"/>
    <n v="30713306"/>
    <n v="0"/>
    <n v="0"/>
    <n v="0"/>
    <n v="0"/>
  </r>
  <r>
    <s v="4e54f083-23bb-4f6b-8f19-a61200df8dfd"/>
    <x v="5"/>
    <x v="0"/>
    <x v="2"/>
    <x v="0"/>
    <n v="34"/>
    <n v="3"/>
    <n v="34"/>
    <n v="108161"/>
    <n v="35513613"/>
    <n v="0"/>
    <n v="0.3"/>
    <n v="1"/>
    <n v="11.3"/>
  </r>
  <r>
    <s v="4e54f083-23bb-4f6b-8f19-a61200df8dfd"/>
    <x v="5"/>
    <x v="0"/>
    <x v="3"/>
    <x v="0"/>
    <n v="7"/>
    <n v="1"/>
    <n v="7"/>
    <n v="50778"/>
    <n v="17805236"/>
    <n v="0"/>
    <n v="0.1"/>
    <n v="1"/>
    <n v="7"/>
  </r>
  <r>
    <s v="4e54f083-23bb-4f6b-8f19-a61200df8dfd"/>
    <x v="5"/>
    <x v="1"/>
    <x v="0"/>
    <x v="0"/>
    <n v="0"/>
    <n v="0"/>
    <n v="0"/>
    <n v="68880"/>
    <n v="21469564"/>
    <n v="0"/>
    <n v="0"/>
    <n v="0"/>
    <n v="0"/>
  </r>
  <r>
    <s v="4e54f083-23bb-4f6b-8f19-a61200df8dfd"/>
    <x v="5"/>
    <x v="1"/>
    <x v="1"/>
    <x v="0"/>
    <n v="0"/>
    <n v="0"/>
    <n v="0"/>
    <n v="82250"/>
    <n v="24738278"/>
    <n v="0"/>
    <n v="0"/>
    <n v="0"/>
    <n v="0"/>
  </r>
  <r>
    <s v="4e54f083-23bb-4f6b-8f19-a61200df8dfd"/>
    <x v="5"/>
    <x v="1"/>
    <x v="2"/>
    <x v="0"/>
    <n v="12"/>
    <n v="3"/>
    <n v="12"/>
    <n v="85012"/>
    <n v="28048084"/>
    <n v="0"/>
    <n v="0.1"/>
    <n v="1"/>
    <n v="4"/>
  </r>
  <r>
    <s v="4e54f083-23bb-4f6b-8f19-a61200df8dfd"/>
    <x v="5"/>
    <x v="1"/>
    <x v="3"/>
    <x v="0"/>
    <n v="0"/>
    <n v="0"/>
    <n v="0"/>
    <n v="40817"/>
    <n v="14276363"/>
    <n v="0"/>
    <n v="0"/>
    <n v="0"/>
    <n v="0"/>
  </r>
  <r>
    <s v="4e54f083-23bb-4f6b-8f19-a61200df8dfd"/>
    <x v="6"/>
    <x v="0"/>
    <x v="0"/>
    <x v="0"/>
    <n v="0"/>
    <n v="0"/>
    <n v="0"/>
    <n v="65404"/>
    <n v="17322138"/>
    <n v="0"/>
    <n v="0"/>
    <n v="0"/>
    <n v="0"/>
  </r>
  <r>
    <s v="4e54f083-23bb-4f6b-8f19-a61200df8dfd"/>
    <x v="6"/>
    <x v="0"/>
    <x v="1"/>
    <x v="0"/>
    <n v="0"/>
    <n v="0"/>
    <n v="0"/>
    <n v="106286"/>
    <n v="27070772"/>
    <n v="0"/>
    <n v="0"/>
    <n v="0"/>
    <n v="0"/>
  </r>
  <r>
    <s v="4e54f083-23bb-4f6b-8f19-a61200df8dfd"/>
    <x v="6"/>
    <x v="0"/>
    <x v="2"/>
    <x v="0"/>
    <n v="0"/>
    <n v="0"/>
    <n v="0"/>
    <n v="114722"/>
    <n v="31729499"/>
    <n v="0"/>
    <n v="0"/>
    <n v="0"/>
    <n v="0"/>
  </r>
  <r>
    <s v="4e54f083-23bb-4f6b-8f19-a61200df8dfd"/>
    <x v="6"/>
    <x v="0"/>
    <x v="3"/>
    <x v="0"/>
    <n v="0"/>
    <n v="0"/>
    <n v="0"/>
    <n v="52092"/>
    <n v="15301952"/>
    <n v="0"/>
    <n v="0"/>
    <n v="0"/>
    <n v="0"/>
  </r>
  <r>
    <s v="4e54f083-23bb-4f6b-8f19-a61200df8dfd"/>
    <x v="6"/>
    <x v="1"/>
    <x v="0"/>
    <x v="0"/>
    <n v="0"/>
    <n v="0"/>
    <n v="0"/>
    <n v="68082"/>
    <n v="18020419"/>
    <n v="0"/>
    <n v="0"/>
    <n v="0"/>
    <n v="0"/>
  </r>
  <r>
    <s v="4e54f083-23bb-4f6b-8f19-a61200df8dfd"/>
    <x v="6"/>
    <x v="1"/>
    <x v="1"/>
    <x v="0"/>
    <n v="0"/>
    <n v="0"/>
    <n v="0"/>
    <n v="87821"/>
    <n v="22169192"/>
    <n v="0"/>
    <n v="0"/>
    <n v="0"/>
    <n v="0"/>
  </r>
  <r>
    <s v="4e54f083-23bb-4f6b-8f19-a61200df8dfd"/>
    <x v="6"/>
    <x v="1"/>
    <x v="2"/>
    <x v="0"/>
    <n v="0"/>
    <n v="0"/>
    <n v="0"/>
    <n v="90596"/>
    <n v="25025920"/>
    <n v="0"/>
    <n v="0"/>
    <n v="0"/>
    <n v="0"/>
  </r>
  <r>
    <s v="4e54f083-23bb-4f6b-8f19-a61200df8dfd"/>
    <x v="6"/>
    <x v="1"/>
    <x v="3"/>
    <x v="0"/>
    <n v="0"/>
    <n v="0"/>
    <n v="0"/>
    <n v="41975"/>
    <n v="12311239"/>
    <n v="0"/>
    <n v="0"/>
    <n v="0"/>
    <n v="0"/>
  </r>
  <r>
    <s v="4e54f083-23bb-4f6b-8f19-a61200df8dfd"/>
    <x v="7"/>
    <x v="0"/>
    <x v="0"/>
    <x v="0"/>
    <n v="0"/>
    <n v="0"/>
    <n v="0"/>
    <n v="0"/>
    <n v="0"/>
    <n v="0"/>
    <n v="0"/>
    <n v="0"/>
    <n v="0"/>
  </r>
  <r>
    <s v="4e54f083-23bb-4f6b-8f19-a61200df8dfd"/>
    <x v="7"/>
    <x v="0"/>
    <x v="1"/>
    <x v="0"/>
    <n v="0"/>
    <n v="0"/>
    <n v="0"/>
    <n v="0"/>
    <n v="0"/>
    <n v="0"/>
    <n v="0"/>
    <n v="0"/>
    <n v="0"/>
  </r>
  <r>
    <s v="4e54f083-23bb-4f6b-8f19-a61200df8dfd"/>
    <x v="7"/>
    <x v="0"/>
    <x v="2"/>
    <x v="0"/>
    <n v="0"/>
    <n v="0"/>
    <n v="0"/>
    <n v="0"/>
    <n v="0"/>
    <n v="0"/>
    <n v="0"/>
    <n v="0"/>
    <n v="0"/>
  </r>
  <r>
    <s v="4e54f083-23bb-4f6b-8f19-a61200df8dfd"/>
    <x v="7"/>
    <x v="0"/>
    <x v="3"/>
    <x v="0"/>
    <n v="0"/>
    <n v="0"/>
    <n v="0"/>
    <n v="0"/>
    <n v="0"/>
    <n v="0"/>
    <n v="0"/>
    <n v="0"/>
    <n v="0"/>
  </r>
  <r>
    <s v="4e54f083-23bb-4f6b-8f19-a61200df8dfd"/>
    <x v="7"/>
    <x v="1"/>
    <x v="0"/>
    <x v="0"/>
    <n v="0"/>
    <n v="0"/>
    <n v="0"/>
    <n v="0"/>
    <n v="0"/>
    <n v="0"/>
    <n v="0"/>
    <n v="0"/>
    <n v="0"/>
  </r>
  <r>
    <s v="4e54f083-23bb-4f6b-8f19-a61200df8dfd"/>
    <x v="7"/>
    <x v="1"/>
    <x v="1"/>
    <x v="0"/>
    <n v="0"/>
    <n v="0"/>
    <n v="0"/>
    <n v="0"/>
    <n v="0"/>
    <n v="0"/>
    <n v="0"/>
    <n v="0"/>
    <n v="0"/>
  </r>
  <r>
    <s v="4e54f083-23bb-4f6b-8f19-a61200df8dfd"/>
    <x v="7"/>
    <x v="1"/>
    <x v="2"/>
    <x v="0"/>
    <n v="0"/>
    <n v="0"/>
    <n v="0"/>
    <n v="0"/>
    <n v="0"/>
    <n v="0"/>
    <n v="0"/>
    <n v="0"/>
    <n v="0"/>
  </r>
  <r>
    <s v="4e54f083-23bb-4f6b-8f19-a61200df8dfd"/>
    <x v="7"/>
    <x v="1"/>
    <x v="3"/>
    <x v="0"/>
    <n v="0"/>
    <n v="0"/>
    <n v="0"/>
    <n v="0"/>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0" applyNumberFormats="0" applyBorderFormats="0" applyFontFormats="0" applyPatternFormats="0" applyAlignmentFormats="0" applyWidthHeightFormats="1" dataCaption="Data" errorCaption="---" showError="1" updatedVersion="8" showMemberPropertyTips="0" pageWrap="1" subtotalHiddenItems="1" rowGrandTotals="0" colGrandTotals="0" itemPrintTitles="1" createdVersion="1" indent="0" compact="0" compactData="0" gridDropZones="1">
  <location ref="A5:F70" firstHeaderRow="1" firstDataRow="2" firstDataCol="3" rowPageCount="1" colPageCount="1"/>
  <pivotFields count="21">
    <pivotField compact="0" outline="0" subtotalTop="0" showAll="0" includeNewItemsInFilter="1" defaultSubtotal="0"/>
    <pivotField name="Year" axis="axisRow" compact="0" outline="0" subtotalTop="0" showAll="0" includeNewItemsInFilter="1" defaultSubtotal="0">
      <items count="8">
        <item x="0"/>
        <item x="1"/>
        <item x="2"/>
        <item x="3"/>
        <item x="4"/>
        <item x="5"/>
        <item x="6"/>
        <item x="7"/>
      </items>
    </pivotField>
    <pivotField axis="axisRow" compact="0" outline="0" subtotalTop="0" showAll="0" includeNewItemsInFilter="1" defaultSubtotal="0">
      <items count="2">
        <item x="1"/>
        <item x="0"/>
      </items>
    </pivotField>
    <pivotField name="Age Group (Years)" axis="axisRow" compact="0" outline="0" subtotalTop="0" showAll="0" includeNewItemsInFilter="1" defaultSubtotal="0">
      <items count="4">
        <item x="0"/>
        <item x="1"/>
        <item x="2"/>
        <item x="3"/>
      </items>
    </pivotField>
    <pivotField axis="axisPage" compact="0" outline="0" subtotalTop="0" showAll="0" includeNewItemsInFilter="1">
      <items count="2">
        <item x="0"/>
        <item t="default"/>
      </items>
    </pivotField>
    <pivotField dataField="1" compact="0" outline="0" subtotalTop="0" showAll="0" includeNewItemsInFilter="1"/>
    <pivotField dataField="1"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1"/>
    <field x="2"/>
    <field x="3"/>
  </rowFields>
  <rowItems count="64">
    <i>
      <x/>
      <x/>
      <x/>
    </i>
    <i r="2">
      <x v="1"/>
    </i>
    <i r="2">
      <x v="2"/>
    </i>
    <i r="2">
      <x v="3"/>
    </i>
    <i r="1">
      <x v="1"/>
      <x/>
    </i>
    <i r="2">
      <x v="1"/>
    </i>
    <i r="2">
      <x v="2"/>
    </i>
    <i r="2">
      <x v="3"/>
    </i>
    <i>
      <x v="1"/>
      <x/>
      <x/>
    </i>
    <i r="2">
      <x v="1"/>
    </i>
    <i r="2">
      <x v="2"/>
    </i>
    <i r="2">
      <x v="3"/>
    </i>
    <i r="1">
      <x v="1"/>
      <x/>
    </i>
    <i r="2">
      <x v="1"/>
    </i>
    <i r="2">
      <x v="2"/>
    </i>
    <i r="2">
      <x v="3"/>
    </i>
    <i>
      <x v="2"/>
      <x/>
      <x/>
    </i>
    <i r="2">
      <x v="1"/>
    </i>
    <i r="2">
      <x v="2"/>
    </i>
    <i r="2">
      <x v="3"/>
    </i>
    <i r="1">
      <x v="1"/>
      <x/>
    </i>
    <i r="2">
      <x v="1"/>
    </i>
    <i r="2">
      <x v="2"/>
    </i>
    <i r="2">
      <x v="3"/>
    </i>
    <i>
      <x v="3"/>
      <x/>
      <x/>
    </i>
    <i r="2">
      <x v="1"/>
    </i>
    <i r="2">
      <x v="2"/>
    </i>
    <i r="2">
      <x v="3"/>
    </i>
    <i r="1">
      <x v="1"/>
      <x/>
    </i>
    <i r="2">
      <x v="1"/>
    </i>
    <i r="2">
      <x v="2"/>
    </i>
    <i r="2">
      <x v="3"/>
    </i>
    <i>
      <x v="4"/>
      <x/>
      <x/>
    </i>
    <i r="2">
      <x v="1"/>
    </i>
    <i r="2">
      <x v="2"/>
    </i>
    <i r="2">
      <x v="3"/>
    </i>
    <i r="1">
      <x v="1"/>
      <x/>
    </i>
    <i r="2">
      <x v="1"/>
    </i>
    <i r="2">
      <x v="2"/>
    </i>
    <i r="2">
      <x v="3"/>
    </i>
    <i>
      <x v="5"/>
      <x/>
      <x/>
    </i>
    <i r="2">
      <x v="1"/>
    </i>
    <i r="2">
      <x v="2"/>
    </i>
    <i r="2">
      <x v="3"/>
    </i>
    <i r="1">
      <x v="1"/>
      <x/>
    </i>
    <i r="2">
      <x v="1"/>
    </i>
    <i r="2">
      <x v="2"/>
    </i>
    <i r="2">
      <x v="3"/>
    </i>
    <i>
      <x v="6"/>
      <x/>
      <x/>
    </i>
    <i r="2">
      <x v="1"/>
    </i>
    <i r="2">
      <x v="2"/>
    </i>
    <i r="2">
      <x v="3"/>
    </i>
    <i r="1">
      <x v="1"/>
      <x/>
    </i>
    <i r="2">
      <x v="1"/>
    </i>
    <i r="2">
      <x v="2"/>
    </i>
    <i r="2">
      <x v="3"/>
    </i>
    <i>
      <x v="7"/>
      <x/>
      <x/>
    </i>
    <i r="2">
      <x v="1"/>
    </i>
    <i r="2">
      <x v="2"/>
    </i>
    <i r="2">
      <x v="3"/>
    </i>
    <i r="1">
      <x v="1"/>
      <x/>
    </i>
    <i r="2">
      <x v="1"/>
    </i>
    <i r="2">
      <x v="2"/>
    </i>
    <i r="2">
      <x v="3"/>
    </i>
  </rowItems>
  <colFields count="1">
    <field x="-2"/>
  </colFields>
  <colItems count="3">
    <i>
      <x/>
    </i>
    <i i="1">
      <x v="1"/>
    </i>
    <i i="2">
      <x v="2"/>
    </i>
  </colItems>
  <pageFields count="1">
    <pageField fld="4" item="0" hier="0"/>
  </pageFields>
  <dataFields count="3">
    <dataField name="Number of Users" fld="6" baseField="0" baseItem="0"/>
    <dataField name="Number of Days Supply" fld="7" baseField="0" baseItem="0"/>
    <dataField name="Number of Dispensings" fld="5" baseField="0" baseItem="0"/>
  </dataFields>
  <formats count="9">
    <format dxfId="40">
      <pivotArea field="4" type="button" dataOnly="0" labelOnly="1" outline="0" axis="axisPage" fieldPosition="0"/>
    </format>
    <format dxfId="39">
      <pivotArea dataOnly="0" labelOnly="1" outline="0" fieldPosition="0">
        <references count="1">
          <reference field="4" count="0"/>
        </references>
      </pivotArea>
    </format>
    <format dxfId="38">
      <pivotArea field="4" type="button" dataOnly="0" labelOnly="1" outline="0" axis="axisPage" fieldPosition="0"/>
    </format>
    <format dxfId="37">
      <pivotArea dataOnly="0" labelOnly="1" outline="0" fieldPosition="0">
        <references count="1">
          <reference field="4294967294" count="3">
            <x v="0"/>
            <x v="1"/>
            <x v="2"/>
          </reference>
        </references>
      </pivotArea>
    </format>
    <format dxfId="36">
      <pivotArea outline="0" fieldPosition="0"/>
    </format>
    <format dxfId="35">
      <pivotArea field="-2" type="button" dataOnly="0" labelOnly="1" outline="0" axis="axisCol" fieldPosition="0"/>
    </format>
    <format dxfId="34">
      <pivotArea type="topRight" dataOnly="0" labelOnly="1" outline="0" fieldPosition="0"/>
    </format>
    <format dxfId="33">
      <pivotArea dataOnly="0" labelOnly="1" outline="0" fieldPosition="0">
        <references count="1">
          <reference field="4294967294" count="3">
            <x v="0"/>
            <x v="1"/>
            <x v="2"/>
          </reference>
        </references>
      </pivotArea>
    </format>
    <format dxfId="32">
      <pivotArea field="3" type="button" dataOnly="0" labelOnly="1" outline="0" axis="axisRow" fieldPosition="2"/>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3" cacheId="0" dataOnRows="1" applyNumberFormats="0" applyBorderFormats="0" applyFontFormats="0" applyPatternFormats="0" applyAlignmentFormats="0" applyWidthHeightFormats="1" dataCaption="Data" errorCaption="---" showError="1" updatedVersion="5" showMemberPropertyTips="0" rowGrandTotals="0" colGrandTotals="0" itemPrintTitles="1" createdVersion="1" indent="0" compact="0" compactData="0" gridDropZones="1">
  <location ref="A5:D70" firstHeaderRow="2" firstDataRow="2" firstDataCol="3" rowPageCount="1" colPageCount="1"/>
  <pivotFields count="21">
    <pivotField compact="0" outline="0" subtotalTop="0" showAll="0" includeNewItemsInFilter="1" defaultSubtotal="0"/>
    <pivotField name="Year" axis="axisRow" compact="0" outline="0" subtotalTop="0" showAll="0" includeNewItemsInFilter="1" defaultSubtotal="0">
      <items count="8">
        <item x="0"/>
        <item x="1"/>
        <item x="2"/>
        <item x="3"/>
        <item x="4"/>
        <item x="5"/>
        <item x="6"/>
        <item x="7"/>
      </items>
    </pivotField>
    <pivotField axis="axisRow" compact="0" outline="0" subtotalTop="0" showAll="0" includeNewItemsInFilter="1" defaultSubtotal="0">
      <items count="2">
        <item x="1"/>
        <item x="0"/>
      </items>
    </pivotField>
    <pivotField name="Age Group (Years)" axis="axisRow" compact="0" outline="0" subtotalTop="0" showAll="0" includeNewItemsInFilter="1" defaultSubtotal="0">
      <items count="4">
        <item x="0"/>
        <item x="1"/>
        <item x="2"/>
        <item x="3"/>
      </items>
    </pivotField>
    <pivotField axis="axisPage"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1"/>
    <field x="2"/>
    <field x="3"/>
  </rowFields>
  <rowItems count="64">
    <i>
      <x/>
      <x/>
      <x/>
    </i>
    <i r="2">
      <x v="1"/>
    </i>
    <i r="2">
      <x v="2"/>
    </i>
    <i r="2">
      <x v="3"/>
    </i>
    <i r="1">
      <x v="1"/>
      <x/>
    </i>
    <i r="2">
      <x v="1"/>
    </i>
    <i r="2">
      <x v="2"/>
    </i>
    <i r="2">
      <x v="3"/>
    </i>
    <i>
      <x v="1"/>
      <x/>
      <x/>
    </i>
    <i r="2">
      <x v="1"/>
    </i>
    <i r="2">
      <x v="2"/>
    </i>
    <i r="2">
      <x v="3"/>
    </i>
    <i r="1">
      <x v="1"/>
      <x/>
    </i>
    <i r="2">
      <x v="1"/>
    </i>
    <i r="2">
      <x v="2"/>
    </i>
    <i r="2">
      <x v="3"/>
    </i>
    <i>
      <x v="2"/>
      <x/>
      <x/>
    </i>
    <i r="2">
      <x v="1"/>
    </i>
    <i r="2">
      <x v="2"/>
    </i>
    <i r="2">
      <x v="3"/>
    </i>
    <i r="1">
      <x v="1"/>
      <x/>
    </i>
    <i r="2">
      <x v="1"/>
    </i>
    <i r="2">
      <x v="2"/>
    </i>
    <i r="2">
      <x v="3"/>
    </i>
    <i>
      <x v="3"/>
      <x/>
      <x/>
    </i>
    <i r="2">
      <x v="1"/>
    </i>
    <i r="2">
      <x v="2"/>
    </i>
    <i r="2">
      <x v="3"/>
    </i>
    <i r="1">
      <x v="1"/>
      <x/>
    </i>
    <i r="2">
      <x v="1"/>
    </i>
    <i r="2">
      <x v="2"/>
    </i>
    <i r="2">
      <x v="3"/>
    </i>
    <i>
      <x v="4"/>
      <x/>
      <x/>
    </i>
    <i r="2">
      <x v="1"/>
    </i>
    <i r="2">
      <x v="2"/>
    </i>
    <i r="2">
      <x v="3"/>
    </i>
    <i r="1">
      <x v="1"/>
      <x/>
    </i>
    <i r="2">
      <x v="1"/>
    </i>
    <i r="2">
      <x v="2"/>
    </i>
    <i r="2">
      <x v="3"/>
    </i>
    <i>
      <x v="5"/>
      <x/>
      <x/>
    </i>
    <i r="2">
      <x v="1"/>
    </i>
    <i r="2">
      <x v="2"/>
    </i>
    <i r="2">
      <x v="3"/>
    </i>
    <i r="1">
      <x v="1"/>
      <x/>
    </i>
    <i r="2">
      <x v="1"/>
    </i>
    <i r="2">
      <x v="2"/>
    </i>
    <i r="2">
      <x v="3"/>
    </i>
    <i>
      <x v="6"/>
      <x/>
      <x/>
    </i>
    <i r="2">
      <x v="1"/>
    </i>
    <i r="2">
      <x v="2"/>
    </i>
    <i r="2">
      <x v="3"/>
    </i>
    <i r="1">
      <x v="1"/>
      <x/>
    </i>
    <i r="2">
      <x v="1"/>
    </i>
    <i r="2">
      <x v="2"/>
    </i>
    <i r="2">
      <x v="3"/>
    </i>
    <i>
      <x v="7"/>
      <x/>
      <x/>
    </i>
    <i r="2">
      <x v="1"/>
    </i>
    <i r="2">
      <x v="2"/>
    </i>
    <i r="2">
      <x v="3"/>
    </i>
    <i r="1">
      <x v="1"/>
      <x/>
    </i>
    <i r="2">
      <x v="1"/>
    </i>
    <i r="2">
      <x v="2"/>
    </i>
    <i r="2">
      <x v="3"/>
    </i>
  </rowItems>
  <colItems count="1">
    <i/>
  </colItems>
  <pageFields count="1">
    <pageField fld="4" item="0" hier="0"/>
  </pageFields>
  <dataFields count="1">
    <dataField name="Number of Days Supplied per User" fld="19" baseField="0" baseItem="0"/>
  </dataFields>
  <formats count="4">
    <format dxfId="31">
      <pivotArea outline="0" fieldPosition="0"/>
    </format>
    <format dxfId="30">
      <pivotArea type="topRight" dataOnly="0" labelOnly="1" outline="0" fieldPosition="0"/>
    </format>
    <format dxfId="29">
      <pivotArea field="4" type="button" dataOnly="0" labelOnly="1" outline="0" axis="axisPage" fieldPosition="0"/>
    </format>
    <format dxfId="28">
      <pivotArea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dataOnRows="1" applyNumberFormats="0" applyBorderFormats="0" applyFontFormats="0" applyPatternFormats="0" applyAlignmentFormats="0" applyWidthHeightFormats="1" dataCaption="Data" errorCaption="---" showError="1" updatedVersion="5" showMemberPropertyTips="0" rowGrandTotals="0" colGrandTotals="0" itemPrintTitles="1" createdVersion="1" indent="0" compact="0" compactData="0" gridDropZones="1">
  <location ref="A5:D70" firstHeaderRow="2" firstDataRow="2" firstDataCol="3" rowPageCount="1" colPageCount="1"/>
  <pivotFields count="21">
    <pivotField compact="0" outline="0" subtotalTop="0" showAll="0" includeNewItemsInFilter="1" defaultSubtotal="0"/>
    <pivotField name="Year" axis="axisRow" compact="0" outline="0" subtotalTop="0" showAll="0" includeNewItemsInFilter="1" defaultSubtotal="0">
      <items count="8">
        <item x="0"/>
        <item x="1"/>
        <item x="2"/>
        <item x="3"/>
        <item x="4"/>
        <item x="5"/>
        <item x="6"/>
        <item x="7"/>
      </items>
    </pivotField>
    <pivotField axis="axisRow" compact="0" outline="0" subtotalTop="0" showAll="0" includeNewItemsInFilter="1" defaultSubtotal="0">
      <items count="2">
        <item x="1"/>
        <item x="0"/>
      </items>
    </pivotField>
    <pivotField name="Age Group (Years)" axis="axisRow" compact="0" outline="0" subtotalTop="0" showAll="0" includeNewItemsInFilter="1" defaultSubtotal="0">
      <items count="4">
        <item x="0"/>
        <item x="1"/>
        <item x="2"/>
        <item x="3"/>
      </items>
    </pivotField>
    <pivotField axis="axisPage"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1"/>
    <field x="2"/>
    <field x="3"/>
  </rowFields>
  <rowItems count="64">
    <i>
      <x/>
      <x/>
      <x/>
    </i>
    <i r="2">
      <x v="1"/>
    </i>
    <i r="2">
      <x v="2"/>
    </i>
    <i r="2">
      <x v="3"/>
    </i>
    <i r="1">
      <x v="1"/>
      <x/>
    </i>
    <i r="2">
      <x v="1"/>
    </i>
    <i r="2">
      <x v="2"/>
    </i>
    <i r="2">
      <x v="3"/>
    </i>
    <i>
      <x v="1"/>
      <x/>
      <x/>
    </i>
    <i r="2">
      <x v="1"/>
    </i>
    <i r="2">
      <x v="2"/>
    </i>
    <i r="2">
      <x v="3"/>
    </i>
    <i r="1">
      <x v="1"/>
      <x/>
    </i>
    <i r="2">
      <x v="1"/>
    </i>
    <i r="2">
      <x v="2"/>
    </i>
    <i r="2">
      <x v="3"/>
    </i>
    <i>
      <x v="2"/>
      <x/>
      <x/>
    </i>
    <i r="2">
      <x v="1"/>
    </i>
    <i r="2">
      <x v="2"/>
    </i>
    <i r="2">
      <x v="3"/>
    </i>
    <i r="1">
      <x v="1"/>
      <x/>
    </i>
    <i r="2">
      <x v="1"/>
    </i>
    <i r="2">
      <x v="2"/>
    </i>
    <i r="2">
      <x v="3"/>
    </i>
    <i>
      <x v="3"/>
      <x/>
      <x/>
    </i>
    <i r="2">
      <x v="1"/>
    </i>
    <i r="2">
      <x v="2"/>
    </i>
    <i r="2">
      <x v="3"/>
    </i>
    <i r="1">
      <x v="1"/>
      <x/>
    </i>
    <i r="2">
      <x v="1"/>
    </i>
    <i r="2">
      <x v="2"/>
    </i>
    <i r="2">
      <x v="3"/>
    </i>
    <i>
      <x v="4"/>
      <x/>
      <x/>
    </i>
    <i r="2">
      <x v="1"/>
    </i>
    <i r="2">
      <x v="2"/>
    </i>
    <i r="2">
      <x v="3"/>
    </i>
    <i r="1">
      <x v="1"/>
      <x/>
    </i>
    <i r="2">
      <x v="1"/>
    </i>
    <i r="2">
      <x v="2"/>
    </i>
    <i r="2">
      <x v="3"/>
    </i>
    <i>
      <x v="5"/>
      <x/>
      <x/>
    </i>
    <i r="2">
      <x v="1"/>
    </i>
    <i r="2">
      <x v="2"/>
    </i>
    <i r="2">
      <x v="3"/>
    </i>
    <i r="1">
      <x v="1"/>
      <x/>
    </i>
    <i r="2">
      <x v="1"/>
    </i>
    <i r="2">
      <x v="2"/>
    </i>
    <i r="2">
      <x v="3"/>
    </i>
    <i>
      <x v="6"/>
      <x/>
      <x/>
    </i>
    <i r="2">
      <x v="1"/>
    </i>
    <i r="2">
      <x v="2"/>
    </i>
    <i r="2">
      <x v="3"/>
    </i>
    <i r="1">
      <x v="1"/>
      <x/>
    </i>
    <i r="2">
      <x v="1"/>
    </i>
    <i r="2">
      <x v="2"/>
    </i>
    <i r="2">
      <x v="3"/>
    </i>
    <i>
      <x v="7"/>
      <x/>
      <x/>
    </i>
    <i r="2">
      <x v="1"/>
    </i>
    <i r="2">
      <x v="2"/>
    </i>
    <i r="2">
      <x v="3"/>
    </i>
    <i r="1">
      <x v="1"/>
      <x/>
    </i>
    <i r="2">
      <x v="1"/>
    </i>
    <i r="2">
      <x v="2"/>
    </i>
    <i r="2">
      <x v="3"/>
    </i>
  </rowItems>
  <colItems count="1">
    <i/>
  </colItems>
  <pageFields count="1">
    <pageField fld="4" item="0" hier="0"/>
  </pageFields>
  <dataFields count="1">
    <dataField name="Number of Dispensings per User " fld="17" baseField="0" baseItem="0"/>
  </dataFields>
  <formats count="5">
    <format dxfId="27">
      <pivotArea type="origin" dataOnly="0" labelOnly="1" outline="0" fieldPosition="0"/>
    </format>
    <format dxfId="26">
      <pivotArea outline="0" fieldPosition="0"/>
    </format>
    <format dxfId="25">
      <pivotArea type="topRight" dataOnly="0" labelOnly="1" outline="0" fieldPosition="0"/>
    </format>
    <format dxfId="24">
      <pivotArea field="4" type="button" dataOnly="0" labelOnly="1" outline="0" axis="axisPage" fieldPosition="0"/>
    </format>
    <format dxfId="23">
      <pivotArea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3" cacheId="0" dataOnRows="1" applyNumberFormats="0" applyBorderFormats="0" applyFontFormats="0" applyPatternFormats="0" applyAlignmentFormats="0" applyWidthHeightFormats="1" dataCaption="Data" errorCaption="---" showError="1" updatedVersion="5" showMemberPropertyTips="0" rowGrandTotals="0" colGrandTotals="0" itemPrintTitles="1" createdVersion="1" indent="0" compact="0" compactData="0" gridDropZones="1">
  <location ref="A5:D70" firstHeaderRow="2" firstDataRow="2" firstDataCol="3" rowPageCount="1" colPageCount="1"/>
  <pivotFields count="21">
    <pivotField compact="0" outline="0" subtotalTop="0" showAll="0" includeNewItemsInFilter="1" defaultSubtotal="0"/>
    <pivotField name="Year" axis="axisRow" compact="0" outline="0" subtotalTop="0" showAll="0" includeNewItemsInFilter="1" defaultSubtotal="0">
      <items count="8">
        <item x="0"/>
        <item x="1"/>
        <item x="2"/>
        <item x="3"/>
        <item x="4"/>
        <item x="5"/>
        <item x="6"/>
        <item x="7"/>
      </items>
    </pivotField>
    <pivotField axis="axisRow" compact="0" outline="0" subtotalTop="0" showAll="0" includeNewItemsInFilter="1" defaultSubtotal="0">
      <items count="2">
        <item x="1"/>
        <item x="0"/>
      </items>
    </pivotField>
    <pivotField name="Age Group (Years)" axis="axisRow" compact="0" outline="0" subtotalTop="0" showAll="0" includeNewItemsInFilter="1" defaultSubtotal="0">
      <items count="4">
        <item x="0"/>
        <item x="1"/>
        <item x="2"/>
        <item x="3"/>
      </items>
    </pivotField>
    <pivotField axis="axisPage" compact="0" outline="0" subtotalTop="0" showAll="0" includeNewItemsInFilter="1">
      <items count="2">
        <item x="0"/>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 dataField="1" compact="0" outline="0" subtotalTop="0" dragToRow="0" dragToCol="0" dragToPage="0" showAll="0" includeNewItemsInFilter="1" defaultSubtotal="0"/>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3">
    <field x="1"/>
    <field x="2"/>
    <field x="3"/>
  </rowFields>
  <rowItems count="64">
    <i>
      <x/>
      <x/>
      <x/>
    </i>
    <i r="2">
      <x v="1"/>
    </i>
    <i r="2">
      <x v="2"/>
    </i>
    <i r="2">
      <x v="3"/>
    </i>
    <i r="1">
      <x v="1"/>
      <x/>
    </i>
    <i r="2">
      <x v="1"/>
    </i>
    <i r="2">
      <x v="2"/>
    </i>
    <i r="2">
      <x v="3"/>
    </i>
    <i>
      <x v="1"/>
      <x/>
      <x/>
    </i>
    <i r="2">
      <x v="1"/>
    </i>
    <i r="2">
      <x v="2"/>
    </i>
    <i r="2">
      <x v="3"/>
    </i>
    <i r="1">
      <x v="1"/>
      <x/>
    </i>
    <i r="2">
      <x v="1"/>
    </i>
    <i r="2">
      <x v="2"/>
    </i>
    <i r="2">
      <x v="3"/>
    </i>
    <i>
      <x v="2"/>
      <x/>
      <x/>
    </i>
    <i r="2">
      <x v="1"/>
    </i>
    <i r="2">
      <x v="2"/>
    </i>
    <i r="2">
      <x v="3"/>
    </i>
    <i r="1">
      <x v="1"/>
      <x/>
    </i>
    <i r="2">
      <x v="1"/>
    </i>
    <i r="2">
      <x v="2"/>
    </i>
    <i r="2">
      <x v="3"/>
    </i>
    <i>
      <x v="3"/>
      <x/>
      <x/>
    </i>
    <i r="2">
      <x v="1"/>
    </i>
    <i r="2">
      <x v="2"/>
    </i>
    <i r="2">
      <x v="3"/>
    </i>
    <i r="1">
      <x v="1"/>
      <x/>
    </i>
    <i r="2">
      <x v="1"/>
    </i>
    <i r="2">
      <x v="2"/>
    </i>
    <i r="2">
      <x v="3"/>
    </i>
    <i>
      <x v="4"/>
      <x/>
      <x/>
    </i>
    <i r="2">
      <x v="1"/>
    </i>
    <i r="2">
      <x v="2"/>
    </i>
    <i r="2">
      <x v="3"/>
    </i>
    <i r="1">
      <x v="1"/>
      <x/>
    </i>
    <i r="2">
      <x v="1"/>
    </i>
    <i r="2">
      <x v="2"/>
    </i>
    <i r="2">
      <x v="3"/>
    </i>
    <i>
      <x v="5"/>
      <x/>
      <x/>
    </i>
    <i r="2">
      <x v="1"/>
    </i>
    <i r="2">
      <x v="2"/>
    </i>
    <i r="2">
      <x v="3"/>
    </i>
    <i r="1">
      <x v="1"/>
      <x/>
    </i>
    <i r="2">
      <x v="1"/>
    </i>
    <i r="2">
      <x v="2"/>
    </i>
    <i r="2">
      <x v="3"/>
    </i>
    <i>
      <x v="6"/>
      <x/>
      <x/>
    </i>
    <i r="2">
      <x v="1"/>
    </i>
    <i r="2">
      <x v="2"/>
    </i>
    <i r="2">
      <x v="3"/>
    </i>
    <i r="1">
      <x v="1"/>
      <x/>
    </i>
    <i r="2">
      <x v="1"/>
    </i>
    <i r="2">
      <x v="2"/>
    </i>
    <i r="2">
      <x v="3"/>
    </i>
    <i>
      <x v="7"/>
      <x/>
      <x/>
    </i>
    <i r="2">
      <x v="1"/>
    </i>
    <i r="2">
      <x v="2"/>
    </i>
    <i r="2">
      <x v="3"/>
    </i>
    <i r="1">
      <x v="1"/>
      <x/>
    </i>
    <i r="2">
      <x v="1"/>
    </i>
    <i r="2">
      <x v="2"/>
    </i>
    <i r="2">
      <x v="3"/>
    </i>
  </rowItems>
  <colItems count="1">
    <i/>
  </colItems>
  <pageFields count="1">
    <pageField fld="4" item="0" hier="0"/>
  </pageFields>
  <dataFields count="1">
    <dataField name="Number of Days Supplied per Dispensing" fld="18" baseField="0" baseItem="0"/>
  </dataFields>
  <formats count="5">
    <format dxfId="22">
      <pivotArea outline="0" fieldPosition="0"/>
    </format>
    <format dxfId="21">
      <pivotArea type="topRight" dataOnly="0" labelOnly="1" outline="0" fieldPosition="0"/>
    </format>
    <format dxfId="20">
      <pivotArea field="4" type="button" dataOnly="0" labelOnly="1" outline="0" axis="axisPage" fieldPosition="0"/>
    </format>
    <format dxfId="19">
      <pivotArea type="origin" dataOnly="0" labelOnly="1" outline="0" fieldPosition="0"/>
    </format>
    <format dxfId="18">
      <pivotArea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showGridLines="0" view="pageLayout" zoomScaleNormal="100" workbookViewId="0">
      <selection activeCell="A5" sqref="A5"/>
    </sheetView>
  </sheetViews>
  <sheetFormatPr defaultRowHeight="14.4" x14ac:dyDescent="0.3"/>
  <cols>
    <col min="1" max="1" width="100.6640625" customWidth="1"/>
    <col min="257" max="257" width="100.6640625" customWidth="1"/>
    <col min="513" max="513" width="100.6640625" customWidth="1"/>
    <col min="769" max="769" width="100.6640625" customWidth="1"/>
    <col min="1025" max="1025" width="100.6640625" customWidth="1"/>
    <col min="1281" max="1281" width="100.6640625" customWidth="1"/>
    <col min="1537" max="1537" width="100.6640625" customWidth="1"/>
    <col min="1793" max="1793" width="100.6640625" customWidth="1"/>
    <col min="2049" max="2049" width="100.6640625" customWidth="1"/>
    <col min="2305" max="2305" width="100.6640625" customWidth="1"/>
    <col min="2561" max="2561" width="100.6640625" customWidth="1"/>
    <col min="2817" max="2817" width="100.6640625" customWidth="1"/>
    <col min="3073" max="3073" width="100.6640625" customWidth="1"/>
    <col min="3329" max="3329" width="100.6640625" customWidth="1"/>
    <col min="3585" max="3585" width="100.6640625" customWidth="1"/>
    <col min="3841" max="3841" width="100.6640625" customWidth="1"/>
    <col min="4097" max="4097" width="100.6640625" customWidth="1"/>
    <col min="4353" max="4353" width="100.6640625" customWidth="1"/>
    <col min="4609" max="4609" width="100.6640625" customWidth="1"/>
    <col min="4865" max="4865" width="100.6640625" customWidth="1"/>
    <col min="5121" max="5121" width="100.6640625" customWidth="1"/>
    <col min="5377" max="5377" width="100.6640625" customWidth="1"/>
    <col min="5633" max="5633" width="100.6640625" customWidth="1"/>
    <col min="5889" max="5889" width="100.6640625" customWidth="1"/>
    <col min="6145" max="6145" width="100.6640625" customWidth="1"/>
    <col min="6401" max="6401" width="100.6640625" customWidth="1"/>
    <col min="6657" max="6657" width="100.6640625" customWidth="1"/>
    <col min="6913" max="6913" width="100.6640625" customWidth="1"/>
    <col min="7169" max="7169" width="100.6640625" customWidth="1"/>
    <col min="7425" max="7425" width="100.6640625" customWidth="1"/>
    <col min="7681" max="7681" width="100.6640625" customWidth="1"/>
    <col min="7937" max="7937" width="100.6640625" customWidth="1"/>
    <col min="8193" max="8193" width="100.6640625" customWidth="1"/>
    <col min="8449" max="8449" width="100.6640625" customWidth="1"/>
    <col min="8705" max="8705" width="100.6640625" customWidth="1"/>
    <col min="8961" max="8961" width="100.6640625" customWidth="1"/>
    <col min="9217" max="9217" width="100.6640625" customWidth="1"/>
    <col min="9473" max="9473" width="100.6640625" customWidth="1"/>
    <col min="9729" max="9729" width="100.6640625" customWidth="1"/>
    <col min="9985" max="9985" width="100.6640625" customWidth="1"/>
    <col min="10241" max="10241" width="100.6640625" customWidth="1"/>
    <col min="10497" max="10497" width="100.6640625" customWidth="1"/>
    <col min="10753" max="10753" width="100.6640625" customWidth="1"/>
    <col min="11009" max="11009" width="100.6640625" customWidth="1"/>
    <col min="11265" max="11265" width="100.6640625" customWidth="1"/>
    <col min="11521" max="11521" width="100.6640625" customWidth="1"/>
    <col min="11777" max="11777" width="100.6640625" customWidth="1"/>
    <col min="12033" max="12033" width="100.6640625" customWidth="1"/>
    <col min="12289" max="12289" width="100.6640625" customWidth="1"/>
    <col min="12545" max="12545" width="100.6640625" customWidth="1"/>
    <col min="12801" max="12801" width="100.6640625" customWidth="1"/>
    <col min="13057" max="13057" width="100.6640625" customWidth="1"/>
    <col min="13313" max="13313" width="100.6640625" customWidth="1"/>
    <col min="13569" max="13569" width="100.6640625" customWidth="1"/>
    <col min="13825" max="13825" width="100.6640625" customWidth="1"/>
    <col min="14081" max="14081" width="100.6640625" customWidth="1"/>
    <col min="14337" max="14337" width="100.6640625" customWidth="1"/>
    <col min="14593" max="14593" width="100.6640625" customWidth="1"/>
    <col min="14849" max="14849" width="100.6640625" customWidth="1"/>
    <col min="15105" max="15105" width="100.6640625" customWidth="1"/>
    <col min="15361" max="15361" width="100.6640625" customWidth="1"/>
    <col min="15617" max="15617" width="100.6640625" customWidth="1"/>
    <col min="15873" max="15873" width="100.6640625" customWidth="1"/>
    <col min="16129" max="16129" width="100.6640625" customWidth="1"/>
  </cols>
  <sheetData>
    <row r="1" spans="1:1" ht="18" x14ac:dyDescent="0.35">
      <c r="A1" s="43" t="s">
        <v>20</v>
      </c>
    </row>
    <row r="2" spans="1:1" x14ac:dyDescent="0.3">
      <c r="A2" s="2"/>
    </row>
    <row r="3" spans="1:1" ht="15.6" x14ac:dyDescent="0.3">
      <c r="A3" s="44" t="s">
        <v>21</v>
      </c>
    </row>
    <row r="4" spans="1:1" ht="9.9" customHeight="1" x14ac:dyDescent="0.3">
      <c r="A4" s="45"/>
    </row>
    <row r="5" spans="1:1" ht="28.8" x14ac:dyDescent="0.3">
      <c r="A5" s="46" t="s">
        <v>22</v>
      </c>
    </row>
    <row r="6" spans="1:1" ht="15" customHeight="1" x14ac:dyDescent="0.3">
      <c r="A6" s="46" t="s">
        <v>23</v>
      </c>
    </row>
    <row r="7" spans="1:1" ht="28.8" x14ac:dyDescent="0.3">
      <c r="A7" s="47" t="s">
        <v>24</v>
      </c>
    </row>
    <row r="8" spans="1:1" ht="43.2" x14ac:dyDescent="0.3">
      <c r="A8" s="46" t="s">
        <v>25</v>
      </c>
    </row>
    <row r="9" spans="1:1" ht="43.2" x14ac:dyDescent="0.3">
      <c r="A9" s="46" t="s">
        <v>26</v>
      </c>
    </row>
    <row r="10" spans="1:1" ht="28.8" x14ac:dyDescent="0.3">
      <c r="A10" s="48" t="s">
        <v>27</v>
      </c>
    </row>
    <row r="11" spans="1:1" ht="28.8" x14ac:dyDescent="0.3">
      <c r="A11" s="45" t="s">
        <v>28</v>
      </c>
    </row>
    <row r="12" spans="1:1" x14ac:dyDescent="0.3">
      <c r="A12" s="2"/>
    </row>
    <row r="13" spans="1:1" ht="15.6" x14ac:dyDescent="0.3">
      <c r="A13" s="49" t="s">
        <v>29</v>
      </c>
    </row>
    <row r="14" spans="1:1" ht="9.9" customHeight="1" x14ac:dyDescent="0.3">
      <c r="A14" s="1"/>
    </row>
    <row r="15" spans="1:1" ht="115.2" x14ac:dyDescent="0.3">
      <c r="A15" s="1" t="s">
        <v>30</v>
      </c>
    </row>
    <row r="16" spans="1:1" ht="9.9" customHeight="1" x14ac:dyDescent="0.3">
      <c r="A16" s="1"/>
    </row>
    <row r="17" spans="1:1" ht="75" customHeight="1" x14ac:dyDescent="0.3">
      <c r="A17" s="1" t="s">
        <v>31</v>
      </c>
    </row>
    <row r="18" spans="1:1" ht="9.9" customHeight="1" x14ac:dyDescent="0.3">
      <c r="A18" s="1"/>
    </row>
    <row r="19" spans="1:1" ht="86.4" x14ac:dyDescent="0.3">
      <c r="A19" s="1" t="s">
        <v>32</v>
      </c>
    </row>
    <row r="20" spans="1:1" ht="9.9" customHeight="1" x14ac:dyDescent="0.3">
      <c r="A20" s="1"/>
    </row>
    <row r="21" spans="1:1" ht="72" x14ac:dyDescent="0.3">
      <c r="A21" s="1" t="s">
        <v>33</v>
      </c>
    </row>
  </sheetData>
  <sheetProtection algorithmName="SHA-512" hashValue="dqMhjEiOvbZEHFwV7rSot3PyHPXZ7HTWuZa1at7H6K1lbv1GqZXND/yM36V5U6+LvpG7hN+m3s02opcIg4eb4Q==" saltValue="ejRJMa6uvInTrP5G5kW9cQ==" spinCount="100000" sheet="1" objects="1" scenarios="1"/>
  <pageMargins left="0.5" right="0.5" top="1" bottom="0.75" header="0.3" footer="0.3"/>
  <pageSetup scale="90" orientation="portrait" verticalDpi="1200" r:id="rId1"/>
  <headerFooter>
    <oddHeader>&amp;C&amp;"-,Bold"&amp;14Summary Table Report&amp;R&amp;G</oddHeader>
    <oddFooter>&amp;Lcder_str_wp042_nsdp_v01</oddFooter>
  </headerFooter>
  <rowBreaks count="1" manualBreakCount="1">
    <brk id="3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10"/>
  <sheetViews>
    <sheetView showGridLines="0" tabSelected="1" view="pageLayout" zoomScaleNormal="100" workbookViewId="0">
      <selection activeCell="B2" sqref="B2"/>
    </sheetView>
  </sheetViews>
  <sheetFormatPr defaultColWidth="9.109375" defaultRowHeight="14.4" x14ac:dyDescent="0.3"/>
  <cols>
    <col min="1" max="1" width="17.6640625" style="2" customWidth="1"/>
    <col min="2" max="2" width="78" customWidth="1"/>
    <col min="3" max="3" width="4.6640625" customWidth="1"/>
  </cols>
  <sheetData>
    <row r="1" spans="1:2" ht="18" x14ac:dyDescent="0.3">
      <c r="A1" s="11" t="s">
        <v>6</v>
      </c>
      <c r="B1" s="10" t="s">
        <v>44</v>
      </c>
    </row>
    <row r="2" spans="1:2" ht="123" customHeight="1" x14ac:dyDescent="0.3">
      <c r="A2" s="12" t="s">
        <v>0</v>
      </c>
      <c r="B2" s="13" t="s">
        <v>51</v>
      </c>
    </row>
    <row r="3" spans="1:2" ht="28.8" x14ac:dyDescent="0.3">
      <c r="A3" s="12" t="s">
        <v>35</v>
      </c>
      <c r="B3" s="13" t="s">
        <v>40</v>
      </c>
    </row>
    <row r="4" spans="1:2" ht="18.75" customHeight="1" x14ac:dyDescent="0.3">
      <c r="A4" s="12" t="s">
        <v>36</v>
      </c>
      <c r="B4" s="13" t="s">
        <v>41</v>
      </c>
    </row>
    <row r="5" spans="1:2" ht="18.75" customHeight="1" x14ac:dyDescent="0.3">
      <c r="A5" s="12" t="s">
        <v>37</v>
      </c>
      <c r="B5" s="13" t="s">
        <v>42</v>
      </c>
    </row>
    <row r="6" spans="1:2" ht="18.75" customHeight="1" x14ac:dyDescent="0.3">
      <c r="A6" s="12" t="s">
        <v>38</v>
      </c>
      <c r="B6" s="13" t="s">
        <v>43</v>
      </c>
    </row>
    <row r="7" spans="1:2" ht="124.2" customHeight="1" x14ac:dyDescent="0.3">
      <c r="A7" s="15" t="s">
        <v>1</v>
      </c>
      <c r="B7" s="14" t="s">
        <v>15</v>
      </c>
    </row>
    <row r="8" spans="1:2" ht="115.2" customHeight="1" x14ac:dyDescent="0.3">
      <c r="A8" s="19"/>
      <c r="B8" s="20" t="s">
        <v>53</v>
      </c>
    </row>
    <row r="9" spans="1:2" ht="115.2" x14ac:dyDescent="0.3">
      <c r="A9" s="16"/>
      <c r="B9" s="17" t="s">
        <v>34</v>
      </c>
    </row>
    <row r="10" spans="1:2" ht="28.8" x14ac:dyDescent="0.3">
      <c r="A10" s="18" t="s">
        <v>16</v>
      </c>
      <c r="B10" s="26" t="s">
        <v>19</v>
      </c>
    </row>
  </sheetData>
  <sheetProtection algorithmName="SHA-512" hashValue="ks3hJwjZU+fmZKD2qjERxYuVh6x6ipYHWQPDplul4kxdDbiw1czt5CsCBhQSNPX1xZwVJgHFU2OrzUIGmW9XHA==" saltValue="i6b9kJTUXJfAjmo/Tafxtw==" spinCount="100000" sheet="1" objects="1" scenarios="1"/>
  <pageMargins left="0.5" right="0.5" top="1" bottom="0.75" header="0.3" footer="0.3"/>
  <pageSetup orientation="portrait" horizontalDpi="1200" verticalDpi="1200" r:id="rId1"/>
  <headerFooter>
    <oddHeader>&amp;C&amp;"-,Bold"&amp;14Summary Table Report&amp;R&amp;G</oddHeader>
    <oddFooter>&amp;Lcder_str_wp042_nsdp_v01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F846"/>
  <sheetViews>
    <sheetView showGridLines="0" view="pageLayout" zoomScaleNormal="100" workbookViewId="0">
      <selection activeCell="B3" sqref="B3"/>
    </sheetView>
  </sheetViews>
  <sheetFormatPr defaultRowHeight="14.4" x14ac:dyDescent="0.3"/>
  <cols>
    <col min="1" max="1" width="12" customWidth="1"/>
    <col min="2" max="2" width="22.33203125" customWidth="1"/>
    <col min="3" max="3" width="11.109375" customWidth="1"/>
    <col min="4" max="6" width="14.5546875" style="21" customWidth="1"/>
  </cols>
  <sheetData>
    <row r="1" spans="1:6" ht="43.2" customHeight="1" x14ac:dyDescent="0.3">
      <c r="A1" s="50" t="str">
        <f>CONCATENATE("Table 1: Number of Prevalent ", B3, " Users, Total Days Supplied, and Number of Dispensings by Year, Sex, and Age Group", " in the Sentinel Distributed Database (SDD) from January 1, 2008 to December 31, 2015")</f>
        <v>Table 1: Number of Prevalent BORTEZOMIB Users, Total Days Supplied, and Number of Dispensings by Year, Sex, and Age Group in the Sentinel Distributed Database (SDD) from January 1, 2008 to December 31, 2015</v>
      </c>
      <c r="B1" s="51"/>
      <c r="C1" s="51"/>
      <c r="D1" s="51"/>
      <c r="E1" s="51"/>
      <c r="F1" s="52"/>
    </row>
    <row r="2" spans="1:6" x14ac:dyDescent="0.3">
      <c r="A2" s="3"/>
      <c r="B2" s="4"/>
      <c r="C2" s="4"/>
      <c r="D2" s="22"/>
      <c r="E2" s="22"/>
      <c r="F2" s="23"/>
    </row>
    <row r="3" spans="1:6" ht="28.8" x14ac:dyDescent="0.3">
      <c r="A3" s="64" t="s">
        <v>3</v>
      </c>
      <c r="B3" s="63" t="s">
        <v>18</v>
      </c>
      <c r="C3" s="53" t="s">
        <v>17</v>
      </c>
      <c r="D3" s="54"/>
      <c r="E3" s="54"/>
      <c r="F3" s="55"/>
    </row>
    <row r="4" spans="1:6" x14ac:dyDescent="0.3">
      <c r="A4" s="5"/>
      <c r="B4" s="6"/>
      <c r="C4" s="6"/>
      <c r="D4" s="24"/>
      <c r="E4" s="24"/>
      <c r="F4" s="25"/>
    </row>
    <row r="5" spans="1:6" x14ac:dyDescent="0.3">
      <c r="A5" s="58"/>
      <c r="B5" s="59"/>
      <c r="C5" s="59"/>
      <c r="D5" s="68" t="s">
        <v>5</v>
      </c>
      <c r="E5" s="69"/>
      <c r="F5" s="70"/>
    </row>
    <row r="6" spans="1:6" ht="28.8" x14ac:dyDescent="0.3">
      <c r="A6" s="60" t="s">
        <v>14</v>
      </c>
      <c r="B6" s="60" t="s">
        <v>2</v>
      </c>
      <c r="C6" s="74" t="s">
        <v>39</v>
      </c>
      <c r="D6" s="71" t="s">
        <v>45</v>
      </c>
      <c r="E6" s="72" t="s">
        <v>46</v>
      </c>
      <c r="F6" s="73" t="s">
        <v>47</v>
      </c>
    </row>
    <row r="7" spans="1:6" x14ac:dyDescent="0.3">
      <c r="A7" s="58">
        <v>2008</v>
      </c>
      <c r="B7" s="58" t="s">
        <v>12</v>
      </c>
      <c r="C7" s="58" t="s">
        <v>8</v>
      </c>
      <c r="D7" s="65">
        <v>0</v>
      </c>
      <c r="E7" s="66">
        <v>0</v>
      </c>
      <c r="F7" s="67">
        <v>0</v>
      </c>
    </row>
    <row r="8" spans="1:6" x14ac:dyDescent="0.3">
      <c r="A8" s="61"/>
      <c r="B8" s="61"/>
      <c r="C8" s="75" t="s">
        <v>9</v>
      </c>
      <c r="D8" s="77">
        <v>5</v>
      </c>
      <c r="E8" s="21">
        <v>171</v>
      </c>
      <c r="F8" s="78">
        <v>47</v>
      </c>
    </row>
    <row r="9" spans="1:6" x14ac:dyDescent="0.3">
      <c r="A9" s="61"/>
      <c r="B9" s="61"/>
      <c r="C9" s="75" t="s">
        <v>10</v>
      </c>
      <c r="D9" s="77">
        <v>31</v>
      </c>
      <c r="E9" s="21">
        <v>1056</v>
      </c>
      <c r="F9" s="78">
        <v>394</v>
      </c>
    </row>
    <row r="10" spans="1:6" x14ac:dyDescent="0.3">
      <c r="A10" s="61"/>
      <c r="B10" s="61"/>
      <c r="C10" s="75" t="s">
        <v>11</v>
      </c>
      <c r="D10" s="77">
        <v>33</v>
      </c>
      <c r="E10" s="21">
        <v>1510</v>
      </c>
      <c r="F10" s="78">
        <v>358</v>
      </c>
    </row>
    <row r="11" spans="1:6" x14ac:dyDescent="0.3">
      <c r="A11" s="61"/>
      <c r="B11" s="58" t="s">
        <v>7</v>
      </c>
      <c r="C11" s="58" t="s">
        <v>8</v>
      </c>
      <c r="D11" s="65">
        <v>0</v>
      </c>
      <c r="E11" s="66">
        <v>0</v>
      </c>
      <c r="F11" s="67">
        <v>0</v>
      </c>
    </row>
    <row r="12" spans="1:6" x14ac:dyDescent="0.3">
      <c r="A12" s="61"/>
      <c r="B12" s="61"/>
      <c r="C12" s="75" t="s">
        <v>9</v>
      </c>
      <c r="D12" s="77">
        <v>0</v>
      </c>
      <c r="E12" s="21">
        <v>0</v>
      </c>
      <c r="F12" s="78">
        <v>0</v>
      </c>
    </row>
    <row r="13" spans="1:6" x14ac:dyDescent="0.3">
      <c r="A13" s="61"/>
      <c r="B13" s="61"/>
      <c r="C13" s="75" t="s">
        <v>10</v>
      </c>
      <c r="D13" s="77">
        <v>18</v>
      </c>
      <c r="E13" s="21">
        <v>675</v>
      </c>
      <c r="F13" s="78">
        <v>369</v>
      </c>
    </row>
    <row r="14" spans="1:6" x14ac:dyDescent="0.3">
      <c r="A14" s="61"/>
      <c r="B14" s="61"/>
      <c r="C14" s="75" t="s">
        <v>11</v>
      </c>
      <c r="D14" s="77">
        <v>25</v>
      </c>
      <c r="E14" s="21">
        <v>743</v>
      </c>
      <c r="F14" s="78">
        <v>262</v>
      </c>
    </row>
    <row r="15" spans="1:6" x14ac:dyDescent="0.3">
      <c r="A15" s="58">
        <v>2009</v>
      </c>
      <c r="B15" s="58" t="s">
        <v>12</v>
      </c>
      <c r="C15" s="58" t="s">
        <v>8</v>
      </c>
      <c r="D15" s="65">
        <v>1</v>
      </c>
      <c r="E15" s="66">
        <v>3</v>
      </c>
      <c r="F15" s="67">
        <v>3</v>
      </c>
    </row>
    <row r="16" spans="1:6" x14ac:dyDescent="0.3">
      <c r="A16" s="61"/>
      <c r="B16" s="61"/>
      <c r="C16" s="75" t="s">
        <v>9</v>
      </c>
      <c r="D16" s="77">
        <v>1</v>
      </c>
      <c r="E16" s="21">
        <v>28</v>
      </c>
      <c r="F16" s="78">
        <v>1</v>
      </c>
    </row>
    <row r="17" spans="1:6" x14ac:dyDescent="0.3">
      <c r="A17" s="61"/>
      <c r="B17" s="61"/>
      <c r="C17" s="75" t="s">
        <v>10</v>
      </c>
      <c r="D17" s="77">
        <v>41</v>
      </c>
      <c r="E17" s="21">
        <v>1851</v>
      </c>
      <c r="F17" s="78">
        <v>568</v>
      </c>
    </row>
    <row r="18" spans="1:6" x14ac:dyDescent="0.3">
      <c r="A18" s="61"/>
      <c r="B18" s="61"/>
      <c r="C18" s="75" t="s">
        <v>11</v>
      </c>
      <c r="D18" s="77">
        <v>46</v>
      </c>
      <c r="E18" s="21">
        <v>2992</v>
      </c>
      <c r="F18" s="78">
        <v>503</v>
      </c>
    </row>
    <row r="19" spans="1:6" x14ac:dyDescent="0.3">
      <c r="A19" s="61"/>
      <c r="B19" s="58" t="s">
        <v>7</v>
      </c>
      <c r="C19" s="58" t="s">
        <v>8</v>
      </c>
      <c r="D19" s="65">
        <v>0</v>
      </c>
      <c r="E19" s="66">
        <v>0</v>
      </c>
      <c r="F19" s="67">
        <v>0</v>
      </c>
    </row>
    <row r="20" spans="1:6" x14ac:dyDescent="0.3">
      <c r="A20" s="61"/>
      <c r="B20" s="61"/>
      <c r="C20" s="75" t="s">
        <v>9</v>
      </c>
      <c r="D20" s="77">
        <v>3</v>
      </c>
      <c r="E20" s="21">
        <v>45</v>
      </c>
      <c r="F20" s="78">
        <v>45</v>
      </c>
    </row>
    <row r="21" spans="1:6" x14ac:dyDescent="0.3">
      <c r="A21" s="61"/>
      <c r="B21" s="61"/>
      <c r="C21" s="75" t="s">
        <v>10</v>
      </c>
      <c r="D21" s="77">
        <v>28</v>
      </c>
      <c r="E21" s="21">
        <v>843</v>
      </c>
      <c r="F21" s="78">
        <v>322</v>
      </c>
    </row>
    <row r="22" spans="1:6" x14ac:dyDescent="0.3">
      <c r="A22" s="61"/>
      <c r="B22" s="61"/>
      <c r="C22" s="75" t="s">
        <v>11</v>
      </c>
      <c r="D22" s="77">
        <v>49</v>
      </c>
      <c r="E22" s="21">
        <v>2527</v>
      </c>
      <c r="F22" s="78">
        <v>466</v>
      </c>
    </row>
    <row r="23" spans="1:6" x14ac:dyDescent="0.3">
      <c r="A23" s="58">
        <v>2010</v>
      </c>
      <c r="B23" s="58" t="s">
        <v>12</v>
      </c>
      <c r="C23" s="58" t="s">
        <v>8</v>
      </c>
      <c r="D23" s="65">
        <v>0</v>
      </c>
      <c r="E23" s="66">
        <v>0</v>
      </c>
      <c r="F23" s="67">
        <v>0</v>
      </c>
    </row>
    <row r="24" spans="1:6" x14ac:dyDescent="0.3">
      <c r="A24" s="61"/>
      <c r="B24" s="61"/>
      <c r="C24" s="75" t="s">
        <v>9</v>
      </c>
      <c r="D24" s="77">
        <v>0</v>
      </c>
      <c r="E24" s="21">
        <v>0</v>
      </c>
      <c r="F24" s="78">
        <v>0</v>
      </c>
    </row>
    <row r="25" spans="1:6" x14ac:dyDescent="0.3">
      <c r="A25" s="61"/>
      <c r="B25" s="61"/>
      <c r="C25" s="75" t="s">
        <v>10</v>
      </c>
      <c r="D25" s="77">
        <v>28</v>
      </c>
      <c r="E25" s="21">
        <v>1390</v>
      </c>
      <c r="F25" s="78">
        <v>384</v>
      </c>
    </row>
    <row r="26" spans="1:6" x14ac:dyDescent="0.3">
      <c r="A26" s="61"/>
      <c r="B26" s="61"/>
      <c r="C26" s="75" t="s">
        <v>11</v>
      </c>
      <c r="D26" s="77">
        <v>43</v>
      </c>
      <c r="E26" s="21">
        <v>2347</v>
      </c>
      <c r="F26" s="78">
        <v>497</v>
      </c>
    </row>
    <row r="27" spans="1:6" x14ac:dyDescent="0.3">
      <c r="A27" s="61"/>
      <c r="B27" s="58" t="s">
        <v>7</v>
      </c>
      <c r="C27" s="58" t="s">
        <v>8</v>
      </c>
      <c r="D27" s="65">
        <v>0</v>
      </c>
      <c r="E27" s="66">
        <v>0</v>
      </c>
      <c r="F27" s="67">
        <v>0</v>
      </c>
    </row>
    <row r="28" spans="1:6" x14ac:dyDescent="0.3">
      <c r="A28" s="61"/>
      <c r="B28" s="61"/>
      <c r="C28" s="75" t="s">
        <v>9</v>
      </c>
      <c r="D28" s="77">
        <v>4</v>
      </c>
      <c r="E28" s="21">
        <v>213</v>
      </c>
      <c r="F28" s="78">
        <v>77</v>
      </c>
    </row>
    <row r="29" spans="1:6" x14ac:dyDescent="0.3">
      <c r="A29" s="61"/>
      <c r="B29" s="61"/>
      <c r="C29" s="75" t="s">
        <v>10</v>
      </c>
      <c r="D29" s="77">
        <v>26</v>
      </c>
      <c r="E29" s="21">
        <v>2084</v>
      </c>
      <c r="F29" s="78">
        <v>467</v>
      </c>
    </row>
    <row r="30" spans="1:6" x14ac:dyDescent="0.3">
      <c r="A30" s="61"/>
      <c r="B30" s="61"/>
      <c r="C30" s="75" t="s">
        <v>11</v>
      </c>
      <c r="D30" s="77">
        <v>35</v>
      </c>
      <c r="E30" s="21">
        <v>1575</v>
      </c>
      <c r="F30" s="78">
        <v>209</v>
      </c>
    </row>
    <row r="31" spans="1:6" x14ac:dyDescent="0.3">
      <c r="A31" s="58">
        <v>2011</v>
      </c>
      <c r="B31" s="58" t="s">
        <v>12</v>
      </c>
      <c r="C31" s="58" t="s">
        <v>8</v>
      </c>
      <c r="D31" s="65">
        <v>0</v>
      </c>
      <c r="E31" s="66">
        <v>0</v>
      </c>
      <c r="F31" s="67">
        <v>0</v>
      </c>
    </row>
    <row r="32" spans="1:6" x14ac:dyDescent="0.3">
      <c r="A32" s="61"/>
      <c r="B32" s="61"/>
      <c r="C32" s="75" t="s">
        <v>9</v>
      </c>
      <c r="D32" s="77">
        <v>1</v>
      </c>
      <c r="E32" s="21">
        <v>42</v>
      </c>
      <c r="F32" s="78">
        <v>2</v>
      </c>
    </row>
    <row r="33" spans="1:6" x14ac:dyDescent="0.3">
      <c r="A33" s="61"/>
      <c r="B33" s="61"/>
      <c r="C33" s="75" t="s">
        <v>10</v>
      </c>
      <c r="D33" s="77">
        <v>37</v>
      </c>
      <c r="E33" s="21">
        <v>1937</v>
      </c>
      <c r="F33" s="78">
        <v>469</v>
      </c>
    </row>
    <row r="34" spans="1:6" x14ac:dyDescent="0.3">
      <c r="A34" s="61"/>
      <c r="B34" s="61"/>
      <c r="C34" s="75" t="s">
        <v>11</v>
      </c>
      <c r="D34" s="77">
        <v>66</v>
      </c>
      <c r="E34" s="21">
        <v>4456</v>
      </c>
      <c r="F34" s="78">
        <v>606</v>
      </c>
    </row>
    <row r="35" spans="1:6" x14ac:dyDescent="0.3">
      <c r="A35" s="61"/>
      <c r="B35" s="58" t="s">
        <v>7</v>
      </c>
      <c r="C35" s="58" t="s">
        <v>8</v>
      </c>
      <c r="D35" s="65">
        <v>0</v>
      </c>
      <c r="E35" s="66">
        <v>0</v>
      </c>
      <c r="F35" s="67">
        <v>0</v>
      </c>
    </row>
    <row r="36" spans="1:6" x14ac:dyDescent="0.3">
      <c r="A36" s="61"/>
      <c r="B36" s="61"/>
      <c r="C36" s="75" t="s">
        <v>9</v>
      </c>
      <c r="D36" s="77">
        <v>3</v>
      </c>
      <c r="E36" s="21">
        <v>261</v>
      </c>
      <c r="F36" s="78">
        <v>41</v>
      </c>
    </row>
    <row r="37" spans="1:6" x14ac:dyDescent="0.3">
      <c r="A37" s="61"/>
      <c r="B37" s="61"/>
      <c r="C37" s="75" t="s">
        <v>10</v>
      </c>
      <c r="D37" s="77">
        <v>18</v>
      </c>
      <c r="E37" s="21">
        <v>752</v>
      </c>
      <c r="F37" s="78">
        <v>374</v>
      </c>
    </row>
    <row r="38" spans="1:6" x14ac:dyDescent="0.3">
      <c r="A38" s="61"/>
      <c r="B38" s="61"/>
      <c r="C38" s="75" t="s">
        <v>11</v>
      </c>
      <c r="D38" s="77">
        <v>45</v>
      </c>
      <c r="E38" s="21">
        <v>2581</v>
      </c>
      <c r="F38" s="78">
        <v>304</v>
      </c>
    </row>
    <row r="39" spans="1:6" x14ac:dyDescent="0.3">
      <c r="A39" s="58">
        <v>2012</v>
      </c>
      <c r="B39" s="58" t="s">
        <v>12</v>
      </c>
      <c r="C39" s="58" t="s">
        <v>8</v>
      </c>
      <c r="D39" s="65">
        <v>0</v>
      </c>
      <c r="E39" s="66">
        <v>0</v>
      </c>
      <c r="F39" s="67">
        <v>0</v>
      </c>
    </row>
    <row r="40" spans="1:6" x14ac:dyDescent="0.3">
      <c r="A40" s="61"/>
      <c r="B40" s="61"/>
      <c r="C40" s="75" t="s">
        <v>9</v>
      </c>
      <c r="D40" s="77">
        <v>5</v>
      </c>
      <c r="E40" s="21">
        <v>140</v>
      </c>
      <c r="F40" s="78">
        <v>86</v>
      </c>
    </row>
    <row r="41" spans="1:6" x14ac:dyDescent="0.3">
      <c r="A41" s="61"/>
      <c r="B41" s="61"/>
      <c r="C41" s="75" t="s">
        <v>10</v>
      </c>
      <c r="D41" s="77">
        <v>44</v>
      </c>
      <c r="E41" s="21">
        <v>2308</v>
      </c>
      <c r="F41" s="78">
        <v>637</v>
      </c>
    </row>
    <row r="42" spans="1:6" x14ac:dyDescent="0.3">
      <c r="A42" s="61"/>
      <c r="B42" s="61"/>
      <c r="C42" s="75" t="s">
        <v>11</v>
      </c>
      <c r="D42" s="77">
        <v>66</v>
      </c>
      <c r="E42" s="21">
        <v>4902</v>
      </c>
      <c r="F42" s="78">
        <v>605</v>
      </c>
    </row>
    <row r="43" spans="1:6" x14ac:dyDescent="0.3">
      <c r="A43" s="61"/>
      <c r="B43" s="58" t="s">
        <v>7</v>
      </c>
      <c r="C43" s="58" t="s">
        <v>8</v>
      </c>
      <c r="D43" s="65">
        <v>1</v>
      </c>
      <c r="E43" s="66">
        <v>7</v>
      </c>
      <c r="F43" s="67">
        <v>1</v>
      </c>
    </row>
    <row r="44" spans="1:6" x14ac:dyDescent="0.3">
      <c r="A44" s="61"/>
      <c r="B44" s="61"/>
      <c r="C44" s="75" t="s">
        <v>9</v>
      </c>
      <c r="D44" s="77">
        <v>4</v>
      </c>
      <c r="E44" s="21">
        <v>54</v>
      </c>
      <c r="F44" s="78">
        <v>34</v>
      </c>
    </row>
    <row r="45" spans="1:6" x14ac:dyDescent="0.3">
      <c r="A45" s="61"/>
      <c r="B45" s="61"/>
      <c r="C45" s="75" t="s">
        <v>10</v>
      </c>
      <c r="D45" s="77">
        <v>40</v>
      </c>
      <c r="E45" s="21">
        <v>2552</v>
      </c>
      <c r="F45" s="78">
        <v>750</v>
      </c>
    </row>
    <row r="46" spans="1:6" x14ac:dyDescent="0.3">
      <c r="A46" s="61"/>
      <c r="B46" s="61"/>
      <c r="C46" s="75" t="s">
        <v>11</v>
      </c>
      <c r="D46" s="77">
        <v>70</v>
      </c>
      <c r="E46" s="21">
        <v>4672</v>
      </c>
      <c r="F46" s="78">
        <v>612</v>
      </c>
    </row>
    <row r="47" spans="1:6" x14ac:dyDescent="0.3">
      <c r="A47" s="58">
        <v>2013</v>
      </c>
      <c r="B47" s="58" t="s">
        <v>12</v>
      </c>
      <c r="C47" s="58" t="s">
        <v>8</v>
      </c>
      <c r="D47" s="65">
        <v>0</v>
      </c>
      <c r="E47" s="66">
        <v>0</v>
      </c>
      <c r="F47" s="67">
        <v>0</v>
      </c>
    </row>
    <row r="48" spans="1:6" x14ac:dyDescent="0.3">
      <c r="A48" s="61"/>
      <c r="B48" s="61"/>
      <c r="C48" s="75" t="s">
        <v>9</v>
      </c>
      <c r="D48" s="77">
        <v>0</v>
      </c>
      <c r="E48" s="21">
        <v>0</v>
      </c>
      <c r="F48" s="78">
        <v>0</v>
      </c>
    </row>
    <row r="49" spans="1:6" x14ac:dyDescent="0.3">
      <c r="A49" s="61"/>
      <c r="B49" s="61"/>
      <c r="C49" s="75" t="s">
        <v>10</v>
      </c>
      <c r="D49" s="77">
        <v>31</v>
      </c>
      <c r="E49" s="21">
        <v>1381</v>
      </c>
      <c r="F49" s="78">
        <v>631</v>
      </c>
    </row>
    <row r="50" spans="1:6" x14ac:dyDescent="0.3">
      <c r="A50" s="61"/>
      <c r="B50" s="61"/>
      <c r="C50" s="75" t="s">
        <v>11</v>
      </c>
      <c r="D50" s="77">
        <v>80</v>
      </c>
      <c r="E50" s="21">
        <v>6149</v>
      </c>
      <c r="F50" s="78">
        <v>748</v>
      </c>
    </row>
    <row r="51" spans="1:6" x14ac:dyDescent="0.3">
      <c r="A51" s="61"/>
      <c r="B51" s="58" t="s">
        <v>7</v>
      </c>
      <c r="C51" s="58" t="s">
        <v>8</v>
      </c>
      <c r="D51" s="65">
        <v>0</v>
      </c>
      <c r="E51" s="66">
        <v>0</v>
      </c>
      <c r="F51" s="67">
        <v>0</v>
      </c>
    </row>
    <row r="52" spans="1:6" x14ac:dyDescent="0.3">
      <c r="A52" s="61"/>
      <c r="B52" s="61"/>
      <c r="C52" s="75" t="s">
        <v>9</v>
      </c>
      <c r="D52" s="77">
        <v>2</v>
      </c>
      <c r="E52" s="21">
        <v>64</v>
      </c>
      <c r="F52" s="78">
        <v>24</v>
      </c>
    </row>
    <row r="53" spans="1:6" x14ac:dyDescent="0.3">
      <c r="A53" s="61"/>
      <c r="B53" s="61"/>
      <c r="C53" s="75" t="s">
        <v>10</v>
      </c>
      <c r="D53" s="77">
        <v>26</v>
      </c>
      <c r="E53" s="21">
        <v>872</v>
      </c>
      <c r="F53" s="78">
        <v>353</v>
      </c>
    </row>
    <row r="54" spans="1:6" x14ac:dyDescent="0.3">
      <c r="A54" s="61"/>
      <c r="B54" s="61"/>
      <c r="C54" s="75" t="s">
        <v>11</v>
      </c>
      <c r="D54" s="77">
        <v>43</v>
      </c>
      <c r="E54" s="21">
        <v>3158</v>
      </c>
      <c r="F54" s="78">
        <v>448</v>
      </c>
    </row>
    <row r="55" spans="1:6" x14ac:dyDescent="0.3">
      <c r="A55" s="58">
        <v>2014</v>
      </c>
      <c r="B55" s="58" t="s">
        <v>12</v>
      </c>
      <c r="C55" s="58" t="s">
        <v>8</v>
      </c>
      <c r="D55" s="65">
        <v>0</v>
      </c>
      <c r="E55" s="66">
        <v>0</v>
      </c>
      <c r="F55" s="67">
        <v>0</v>
      </c>
    </row>
    <row r="56" spans="1:6" x14ac:dyDescent="0.3">
      <c r="A56" s="61"/>
      <c r="B56" s="61"/>
      <c r="C56" s="75" t="s">
        <v>9</v>
      </c>
      <c r="D56" s="77">
        <v>0</v>
      </c>
      <c r="E56" s="21">
        <v>0</v>
      </c>
      <c r="F56" s="78">
        <v>0</v>
      </c>
    </row>
    <row r="57" spans="1:6" x14ac:dyDescent="0.3">
      <c r="A57" s="61"/>
      <c r="B57" s="61"/>
      <c r="C57" s="75" t="s">
        <v>10</v>
      </c>
      <c r="D57" s="77">
        <v>27</v>
      </c>
      <c r="E57" s="21">
        <v>1757</v>
      </c>
      <c r="F57" s="78">
        <v>308</v>
      </c>
    </row>
    <row r="58" spans="1:6" x14ac:dyDescent="0.3">
      <c r="A58" s="61"/>
      <c r="B58" s="61"/>
      <c r="C58" s="75" t="s">
        <v>11</v>
      </c>
      <c r="D58" s="77">
        <v>83</v>
      </c>
      <c r="E58" s="21">
        <v>6784</v>
      </c>
      <c r="F58" s="78">
        <v>872</v>
      </c>
    </row>
    <row r="59" spans="1:6" x14ac:dyDescent="0.3">
      <c r="A59" s="61"/>
      <c r="B59" s="58" t="s">
        <v>7</v>
      </c>
      <c r="C59" s="58" t="s">
        <v>8</v>
      </c>
      <c r="D59" s="65">
        <v>0</v>
      </c>
      <c r="E59" s="66">
        <v>0</v>
      </c>
      <c r="F59" s="67">
        <v>0</v>
      </c>
    </row>
    <row r="60" spans="1:6" x14ac:dyDescent="0.3">
      <c r="A60" s="61"/>
      <c r="B60" s="61"/>
      <c r="C60" s="75" t="s">
        <v>9</v>
      </c>
      <c r="D60" s="77">
        <v>1</v>
      </c>
      <c r="E60" s="21">
        <v>1</v>
      </c>
      <c r="F60" s="78">
        <v>1</v>
      </c>
    </row>
    <row r="61" spans="1:6" x14ac:dyDescent="0.3">
      <c r="A61" s="61"/>
      <c r="B61" s="61"/>
      <c r="C61" s="75" t="s">
        <v>10</v>
      </c>
      <c r="D61" s="77">
        <v>26</v>
      </c>
      <c r="E61" s="21">
        <v>1403</v>
      </c>
      <c r="F61" s="78">
        <v>314</v>
      </c>
    </row>
    <row r="62" spans="1:6" x14ac:dyDescent="0.3">
      <c r="A62" s="61"/>
      <c r="B62" s="61"/>
      <c r="C62" s="75" t="s">
        <v>11</v>
      </c>
      <c r="D62" s="77">
        <v>52</v>
      </c>
      <c r="E62" s="21">
        <v>3573</v>
      </c>
      <c r="F62" s="78">
        <v>360</v>
      </c>
    </row>
    <row r="63" spans="1:6" x14ac:dyDescent="0.3">
      <c r="A63" s="58">
        <v>2015</v>
      </c>
      <c r="B63" s="58" t="s">
        <v>12</v>
      </c>
      <c r="C63" s="58" t="s">
        <v>8</v>
      </c>
      <c r="D63" s="65">
        <v>0</v>
      </c>
      <c r="E63" s="66">
        <v>0</v>
      </c>
      <c r="F63" s="67">
        <v>0</v>
      </c>
    </row>
    <row r="64" spans="1:6" x14ac:dyDescent="0.3">
      <c r="A64" s="61"/>
      <c r="B64" s="61"/>
      <c r="C64" s="75" t="s">
        <v>9</v>
      </c>
      <c r="D64" s="77">
        <v>1</v>
      </c>
      <c r="E64" s="21">
        <v>3</v>
      </c>
      <c r="F64" s="78">
        <v>3</v>
      </c>
    </row>
    <row r="65" spans="1:6" x14ac:dyDescent="0.3">
      <c r="A65" s="61"/>
      <c r="B65" s="61"/>
      <c r="C65" s="75" t="s">
        <v>10</v>
      </c>
      <c r="D65" s="77">
        <v>24</v>
      </c>
      <c r="E65" s="21">
        <v>641</v>
      </c>
      <c r="F65" s="78">
        <v>288</v>
      </c>
    </row>
    <row r="66" spans="1:6" x14ac:dyDescent="0.3">
      <c r="A66" s="61"/>
      <c r="B66" s="61"/>
      <c r="C66" s="75" t="s">
        <v>11</v>
      </c>
      <c r="D66" s="77">
        <v>70</v>
      </c>
      <c r="E66" s="21">
        <v>3724</v>
      </c>
      <c r="F66" s="78">
        <v>653</v>
      </c>
    </row>
    <row r="67" spans="1:6" x14ac:dyDescent="0.3">
      <c r="A67" s="61"/>
      <c r="B67" s="58" t="s">
        <v>7</v>
      </c>
      <c r="C67" s="58" t="s">
        <v>8</v>
      </c>
      <c r="D67" s="65">
        <v>0</v>
      </c>
      <c r="E67" s="66">
        <v>0</v>
      </c>
      <c r="F67" s="67">
        <v>0</v>
      </c>
    </row>
    <row r="68" spans="1:6" x14ac:dyDescent="0.3">
      <c r="A68" s="61"/>
      <c r="B68" s="61"/>
      <c r="C68" s="75" t="s">
        <v>9</v>
      </c>
      <c r="D68" s="77">
        <v>1</v>
      </c>
      <c r="E68" s="21">
        <v>14</v>
      </c>
      <c r="F68" s="78">
        <v>14</v>
      </c>
    </row>
    <row r="69" spans="1:6" x14ac:dyDescent="0.3">
      <c r="A69" s="61"/>
      <c r="B69" s="61"/>
      <c r="C69" s="75" t="s">
        <v>10</v>
      </c>
      <c r="D69" s="77">
        <v>23</v>
      </c>
      <c r="E69" s="21">
        <v>1015</v>
      </c>
      <c r="F69" s="78">
        <v>357</v>
      </c>
    </row>
    <row r="70" spans="1:6" x14ac:dyDescent="0.3">
      <c r="A70" s="62"/>
      <c r="B70" s="62"/>
      <c r="C70" s="76" t="s">
        <v>11</v>
      </c>
      <c r="D70" s="79">
        <v>51</v>
      </c>
      <c r="E70" s="80">
        <v>3330</v>
      </c>
      <c r="F70" s="81">
        <v>329</v>
      </c>
    </row>
    <row r="71" spans="1:6" x14ac:dyDescent="0.3">
      <c r="D71"/>
      <c r="E71"/>
      <c r="F71"/>
    </row>
    <row r="72" spans="1:6" x14ac:dyDescent="0.3">
      <c r="D72"/>
      <c r="E72"/>
      <c r="F72"/>
    </row>
    <row r="73" spans="1:6" x14ac:dyDescent="0.3">
      <c r="D73"/>
      <c r="E73"/>
      <c r="F73"/>
    </row>
    <row r="74" spans="1:6" x14ac:dyDescent="0.3">
      <c r="D74"/>
      <c r="E74"/>
      <c r="F74"/>
    </row>
    <row r="75" spans="1:6" x14ac:dyDescent="0.3">
      <c r="D75"/>
      <c r="E75"/>
      <c r="F75"/>
    </row>
    <row r="76" spans="1:6" x14ac:dyDescent="0.3">
      <c r="D76"/>
      <c r="E76"/>
      <c r="F76"/>
    </row>
    <row r="77" spans="1:6" x14ac:dyDescent="0.3">
      <c r="D77"/>
      <c r="E77"/>
      <c r="F77"/>
    </row>
    <row r="78" spans="1:6" x14ac:dyDescent="0.3">
      <c r="D78"/>
      <c r="E78"/>
      <c r="F78"/>
    </row>
    <row r="79" spans="1:6" x14ac:dyDescent="0.3">
      <c r="D79"/>
      <c r="E79"/>
      <c r="F79"/>
    </row>
    <row r="80" spans="1:6" x14ac:dyDescent="0.3">
      <c r="D80"/>
      <c r="E80"/>
      <c r="F80"/>
    </row>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sheetData>
  <sheetProtection algorithmName="SHA-512" hashValue="0RNC25EY84GG1oc22bBeiKsLMEZotqC0nZ2AjioIROth/vsgpSJLH+JIOXqoIKrCyOh9Z9bfKI7TlFgcS+NsOA==" saltValue="T7Mak3FgVR+vJ+QkASpc4w==" spinCount="100000" sheet="1" objects="1" scenarios="1" pivotTables="0"/>
  <mergeCells count="2">
    <mergeCell ref="A1:F1"/>
    <mergeCell ref="C3:F3"/>
  </mergeCells>
  <pageMargins left="0.5" right="0.5" top="1" bottom="0.75" header="0.3" footer="0.3"/>
  <pageSetup orientation="portrait" r:id="rId2"/>
  <headerFooter>
    <oddHeader>&amp;C&amp;"-,Bold"&amp;14Summary Table Report&amp;R&amp;G</oddHeader>
    <oddFooter>&amp;Lcder_str_wp042_nsdp_v01</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D846"/>
  <sheetViews>
    <sheetView showGridLines="0" view="pageLayout" zoomScaleNormal="100" workbookViewId="0">
      <selection activeCell="C8" sqref="C8"/>
    </sheetView>
  </sheetViews>
  <sheetFormatPr defaultRowHeight="14.4" x14ac:dyDescent="0.3"/>
  <cols>
    <col min="1" max="1" width="26.88671875" customWidth="1"/>
    <col min="2" max="2" width="19.109375" customWidth="1"/>
    <col min="3" max="3" width="18.109375" customWidth="1"/>
    <col min="4" max="4" width="19.33203125" style="7" customWidth="1"/>
    <col min="5" max="5" width="12" bestFit="1" customWidth="1"/>
  </cols>
  <sheetData>
    <row r="1" spans="1:4" ht="28.8" customHeight="1" x14ac:dyDescent="0.3">
      <c r="A1" s="50" t="str">
        <f>CONCATENATE("Table 2: Days Supplied per Prevalent ", B3, " User by Year, Sex, and Age Group", " in the Sentinel Distributed Database (SDD) from January 1, 2008 to December 31, 2015")</f>
        <v>Table 2: Days Supplied per Prevalent BORTEZOMIB User by Year, Sex, and Age Group in the Sentinel Distributed Database (SDD) from January 1, 2008 to December 31, 2015</v>
      </c>
      <c r="B1" s="51"/>
      <c r="C1" s="51"/>
      <c r="D1" s="56"/>
    </row>
    <row r="2" spans="1:4" x14ac:dyDescent="0.3">
      <c r="C2" s="4"/>
      <c r="D2" s="8"/>
    </row>
    <row r="3" spans="1:4" ht="30.75" customHeight="1" x14ac:dyDescent="0.3">
      <c r="A3" s="35" t="s">
        <v>3</v>
      </c>
      <c r="B3" s="34" t="s">
        <v>18</v>
      </c>
      <c r="C3" s="57" t="s">
        <v>17</v>
      </c>
      <c r="D3" s="55"/>
    </row>
    <row r="4" spans="1:4" x14ac:dyDescent="0.3">
      <c r="A4" s="5"/>
      <c r="B4" s="6"/>
      <c r="C4" s="6"/>
      <c r="D4" s="9"/>
    </row>
    <row r="5" spans="1:4" x14ac:dyDescent="0.3">
      <c r="A5" s="29" t="s">
        <v>48</v>
      </c>
      <c r="B5" s="28"/>
      <c r="C5" s="28"/>
      <c r="D5" s="37"/>
    </row>
    <row r="6" spans="1:4" x14ac:dyDescent="0.3">
      <c r="A6" s="29" t="s">
        <v>14</v>
      </c>
      <c r="B6" s="29" t="s">
        <v>2</v>
      </c>
      <c r="C6" s="29" t="s">
        <v>39</v>
      </c>
      <c r="D6" s="36" t="s">
        <v>4</v>
      </c>
    </row>
    <row r="7" spans="1:4" x14ac:dyDescent="0.3">
      <c r="A7" s="27">
        <v>2008</v>
      </c>
      <c r="B7" s="27" t="s">
        <v>12</v>
      </c>
      <c r="C7" s="27" t="s">
        <v>8</v>
      </c>
      <c r="D7" s="40" t="s">
        <v>13</v>
      </c>
    </row>
    <row r="8" spans="1:4" x14ac:dyDescent="0.3">
      <c r="A8" s="30"/>
      <c r="B8" s="30"/>
      <c r="C8" s="31" t="s">
        <v>9</v>
      </c>
      <c r="D8" s="41">
        <v>34.200000000000003</v>
      </c>
    </row>
    <row r="9" spans="1:4" x14ac:dyDescent="0.3">
      <c r="A9" s="30"/>
      <c r="B9" s="30"/>
      <c r="C9" s="31" t="s">
        <v>10</v>
      </c>
      <c r="D9" s="41">
        <v>34.064516129032256</v>
      </c>
    </row>
    <row r="10" spans="1:4" x14ac:dyDescent="0.3">
      <c r="A10" s="30"/>
      <c r="B10" s="30"/>
      <c r="C10" s="31" t="s">
        <v>11</v>
      </c>
      <c r="D10" s="41">
        <v>45.757575757575758</v>
      </c>
    </row>
    <row r="11" spans="1:4" x14ac:dyDescent="0.3">
      <c r="A11" s="30"/>
      <c r="B11" s="27" t="s">
        <v>7</v>
      </c>
      <c r="C11" s="27" t="s">
        <v>8</v>
      </c>
      <c r="D11" s="40" t="s">
        <v>13</v>
      </c>
    </row>
    <row r="12" spans="1:4" x14ac:dyDescent="0.3">
      <c r="A12" s="30"/>
      <c r="B12" s="30"/>
      <c r="C12" s="31" t="s">
        <v>9</v>
      </c>
      <c r="D12" s="41" t="s">
        <v>13</v>
      </c>
    </row>
    <row r="13" spans="1:4" x14ac:dyDescent="0.3">
      <c r="A13" s="30"/>
      <c r="B13" s="30"/>
      <c r="C13" s="31" t="s">
        <v>10</v>
      </c>
      <c r="D13" s="41">
        <v>37.5</v>
      </c>
    </row>
    <row r="14" spans="1:4" x14ac:dyDescent="0.3">
      <c r="A14" s="30"/>
      <c r="B14" s="30"/>
      <c r="C14" s="31" t="s">
        <v>11</v>
      </c>
      <c r="D14" s="41">
        <v>29.72</v>
      </c>
    </row>
    <row r="15" spans="1:4" x14ac:dyDescent="0.3">
      <c r="A15" s="27">
        <v>2009</v>
      </c>
      <c r="B15" s="27" t="s">
        <v>12</v>
      </c>
      <c r="C15" s="27" t="s">
        <v>8</v>
      </c>
      <c r="D15" s="40">
        <v>3</v>
      </c>
    </row>
    <row r="16" spans="1:4" x14ac:dyDescent="0.3">
      <c r="A16" s="30"/>
      <c r="B16" s="30"/>
      <c r="C16" s="31" t="s">
        <v>9</v>
      </c>
      <c r="D16" s="41">
        <v>28</v>
      </c>
    </row>
    <row r="17" spans="1:4" x14ac:dyDescent="0.3">
      <c r="A17" s="30"/>
      <c r="B17" s="30"/>
      <c r="C17" s="31" t="s">
        <v>10</v>
      </c>
      <c r="D17" s="41">
        <v>45.146341463414636</v>
      </c>
    </row>
    <row r="18" spans="1:4" x14ac:dyDescent="0.3">
      <c r="A18" s="30"/>
      <c r="B18" s="30"/>
      <c r="C18" s="31" t="s">
        <v>11</v>
      </c>
      <c r="D18" s="41">
        <v>65.043478260869563</v>
      </c>
    </row>
    <row r="19" spans="1:4" x14ac:dyDescent="0.3">
      <c r="A19" s="30"/>
      <c r="B19" s="27" t="s">
        <v>7</v>
      </c>
      <c r="C19" s="27" t="s">
        <v>8</v>
      </c>
      <c r="D19" s="40" t="s">
        <v>13</v>
      </c>
    </row>
    <row r="20" spans="1:4" x14ac:dyDescent="0.3">
      <c r="A20" s="30"/>
      <c r="B20" s="30"/>
      <c r="C20" s="31" t="s">
        <v>9</v>
      </c>
      <c r="D20" s="41">
        <v>15</v>
      </c>
    </row>
    <row r="21" spans="1:4" x14ac:dyDescent="0.3">
      <c r="A21" s="30"/>
      <c r="B21" s="30"/>
      <c r="C21" s="31" t="s">
        <v>10</v>
      </c>
      <c r="D21" s="41">
        <v>30.107142857142858</v>
      </c>
    </row>
    <row r="22" spans="1:4" x14ac:dyDescent="0.3">
      <c r="A22" s="30"/>
      <c r="B22" s="30"/>
      <c r="C22" s="31" t="s">
        <v>11</v>
      </c>
      <c r="D22" s="41">
        <v>51.571428571428569</v>
      </c>
    </row>
    <row r="23" spans="1:4" x14ac:dyDescent="0.3">
      <c r="A23" s="27">
        <v>2010</v>
      </c>
      <c r="B23" s="27" t="s">
        <v>12</v>
      </c>
      <c r="C23" s="27" t="s">
        <v>8</v>
      </c>
      <c r="D23" s="40" t="s">
        <v>13</v>
      </c>
    </row>
    <row r="24" spans="1:4" x14ac:dyDescent="0.3">
      <c r="A24" s="30"/>
      <c r="B24" s="30"/>
      <c r="C24" s="31" t="s">
        <v>9</v>
      </c>
      <c r="D24" s="41" t="s">
        <v>13</v>
      </c>
    </row>
    <row r="25" spans="1:4" x14ac:dyDescent="0.3">
      <c r="A25" s="30"/>
      <c r="B25" s="30"/>
      <c r="C25" s="31" t="s">
        <v>10</v>
      </c>
      <c r="D25" s="41">
        <v>49.642857142857146</v>
      </c>
    </row>
    <row r="26" spans="1:4" x14ac:dyDescent="0.3">
      <c r="A26" s="30"/>
      <c r="B26" s="30"/>
      <c r="C26" s="31" t="s">
        <v>11</v>
      </c>
      <c r="D26" s="41">
        <v>54.581395348837212</v>
      </c>
    </row>
    <row r="27" spans="1:4" x14ac:dyDescent="0.3">
      <c r="A27" s="30"/>
      <c r="B27" s="27" t="s">
        <v>7</v>
      </c>
      <c r="C27" s="27" t="s">
        <v>8</v>
      </c>
      <c r="D27" s="40" t="s">
        <v>13</v>
      </c>
    </row>
    <row r="28" spans="1:4" x14ac:dyDescent="0.3">
      <c r="A28" s="30"/>
      <c r="B28" s="30"/>
      <c r="C28" s="31" t="s">
        <v>9</v>
      </c>
      <c r="D28" s="41">
        <v>53.25</v>
      </c>
    </row>
    <row r="29" spans="1:4" x14ac:dyDescent="0.3">
      <c r="A29" s="30"/>
      <c r="B29" s="30"/>
      <c r="C29" s="31" t="s">
        <v>10</v>
      </c>
      <c r="D29" s="41">
        <v>80.15384615384616</v>
      </c>
    </row>
    <row r="30" spans="1:4" x14ac:dyDescent="0.3">
      <c r="A30" s="30"/>
      <c r="B30" s="30"/>
      <c r="C30" s="31" t="s">
        <v>11</v>
      </c>
      <c r="D30" s="41">
        <v>45</v>
      </c>
    </row>
    <row r="31" spans="1:4" x14ac:dyDescent="0.3">
      <c r="A31" s="27">
        <v>2011</v>
      </c>
      <c r="B31" s="27" t="s">
        <v>12</v>
      </c>
      <c r="C31" s="27" t="s">
        <v>8</v>
      </c>
      <c r="D31" s="40" t="s">
        <v>13</v>
      </c>
    </row>
    <row r="32" spans="1:4" x14ac:dyDescent="0.3">
      <c r="A32" s="30"/>
      <c r="B32" s="30"/>
      <c r="C32" s="31" t="s">
        <v>9</v>
      </c>
      <c r="D32" s="41">
        <v>42</v>
      </c>
    </row>
    <row r="33" spans="1:4" x14ac:dyDescent="0.3">
      <c r="A33" s="30"/>
      <c r="B33" s="30"/>
      <c r="C33" s="31" t="s">
        <v>10</v>
      </c>
      <c r="D33" s="41">
        <v>52.351351351351354</v>
      </c>
    </row>
    <row r="34" spans="1:4" x14ac:dyDescent="0.3">
      <c r="A34" s="30"/>
      <c r="B34" s="30"/>
      <c r="C34" s="31" t="s">
        <v>11</v>
      </c>
      <c r="D34" s="41">
        <v>67.515151515151516</v>
      </c>
    </row>
    <row r="35" spans="1:4" x14ac:dyDescent="0.3">
      <c r="A35" s="30"/>
      <c r="B35" s="27" t="s">
        <v>7</v>
      </c>
      <c r="C35" s="27" t="s">
        <v>8</v>
      </c>
      <c r="D35" s="40" t="s">
        <v>13</v>
      </c>
    </row>
    <row r="36" spans="1:4" x14ac:dyDescent="0.3">
      <c r="A36" s="30"/>
      <c r="B36" s="30"/>
      <c r="C36" s="31" t="s">
        <v>9</v>
      </c>
      <c r="D36" s="41">
        <v>87</v>
      </c>
    </row>
    <row r="37" spans="1:4" x14ac:dyDescent="0.3">
      <c r="A37" s="30"/>
      <c r="B37" s="30"/>
      <c r="C37" s="31" t="s">
        <v>10</v>
      </c>
      <c r="D37" s="41">
        <v>41.777777777777779</v>
      </c>
    </row>
    <row r="38" spans="1:4" x14ac:dyDescent="0.3">
      <c r="A38" s="30"/>
      <c r="B38" s="30"/>
      <c r="C38" s="31" t="s">
        <v>11</v>
      </c>
      <c r="D38" s="41">
        <v>57.355555555555554</v>
      </c>
    </row>
    <row r="39" spans="1:4" x14ac:dyDescent="0.3">
      <c r="A39" s="27">
        <v>2012</v>
      </c>
      <c r="B39" s="27" t="s">
        <v>12</v>
      </c>
      <c r="C39" s="27" t="s">
        <v>8</v>
      </c>
      <c r="D39" s="40" t="s">
        <v>13</v>
      </c>
    </row>
    <row r="40" spans="1:4" x14ac:dyDescent="0.3">
      <c r="A40" s="30"/>
      <c r="B40" s="30"/>
      <c r="C40" s="31" t="s">
        <v>9</v>
      </c>
      <c r="D40" s="41">
        <v>28</v>
      </c>
    </row>
    <row r="41" spans="1:4" x14ac:dyDescent="0.3">
      <c r="A41" s="30"/>
      <c r="B41" s="30"/>
      <c r="C41" s="31" t="s">
        <v>10</v>
      </c>
      <c r="D41" s="41">
        <v>52.454545454545453</v>
      </c>
    </row>
    <row r="42" spans="1:4" x14ac:dyDescent="0.3">
      <c r="A42" s="30"/>
      <c r="B42" s="30"/>
      <c r="C42" s="31" t="s">
        <v>11</v>
      </c>
      <c r="D42" s="41">
        <v>74.272727272727266</v>
      </c>
    </row>
    <row r="43" spans="1:4" x14ac:dyDescent="0.3">
      <c r="A43" s="30"/>
      <c r="B43" s="27" t="s">
        <v>7</v>
      </c>
      <c r="C43" s="27" t="s">
        <v>8</v>
      </c>
      <c r="D43" s="40">
        <v>7</v>
      </c>
    </row>
    <row r="44" spans="1:4" x14ac:dyDescent="0.3">
      <c r="A44" s="30"/>
      <c r="B44" s="30"/>
      <c r="C44" s="31" t="s">
        <v>9</v>
      </c>
      <c r="D44" s="41">
        <v>13.5</v>
      </c>
    </row>
    <row r="45" spans="1:4" x14ac:dyDescent="0.3">
      <c r="A45" s="30"/>
      <c r="B45" s="30"/>
      <c r="C45" s="31" t="s">
        <v>10</v>
      </c>
      <c r="D45" s="41">
        <v>63.8</v>
      </c>
    </row>
    <row r="46" spans="1:4" x14ac:dyDescent="0.3">
      <c r="A46" s="30"/>
      <c r="B46" s="30"/>
      <c r="C46" s="31" t="s">
        <v>11</v>
      </c>
      <c r="D46" s="41">
        <v>66.742857142857147</v>
      </c>
    </row>
    <row r="47" spans="1:4" x14ac:dyDescent="0.3">
      <c r="A47" s="27">
        <v>2013</v>
      </c>
      <c r="B47" s="27" t="s">
        <v>12</v>
      </c>
      <c r="C47" s="27" t="s">
        <v>8</v>
      </c>
      <c r="D47" s="40" t="s">
        <v>13</v>
      </c>
    </row>
    <row r="48" spans="1:4" x14ac:dyDescent="0.3">
      <c r="A48" s="30"/>
      <c r="B48" s="30"/>
      <c r="C48" s="31" t="s">
        <v>9</v>
      </c>
      <c r="D48" s="41" t="s">
        <v>13</v>
      </c>
    </row>
    <row r="49" spans="1:4" x14ac:dyDescent="0.3">
      <c r="A49" s="30"/>
      <c r="B49" s="30"/>
      <c r="C49" s="31" t="s">
        <v>10</v>
      </c>
      <c r="D49" s="41">
        <v>44.548387096774192</v>
      </c>
    </row>
    <row r="50" spans="1:4" x14ac:dyDescent="0.3">
      <c r="A50" s="30"/>
      <c r="B50" s="30"/>
      <c r="C50" s="31" t="s">
        <v>11</v>
      </c>
      <c r="D50" s="41">
        <v>76.862499999999997</v>
      </c>
    </row>
    <row r="51" spans="1:4" x14ac:dyDescent="0.3">
      <c r="A51" s="30"/>
      <c r="B51" s="27" t="s">
        <v>7</v>
      </c>
      <c r="C51" s="27" t="s">
        <v>8</v>
      </c>
      <c r="D51" s="40" t="s">
        <v>13</v>
      </c>
    </row>
    <row r="52" spans="1:4" x14ac:dyDescent="0.3">
      <c r="A52" s="30"/>
      <c r="B52" s="30"/>
      <c r="C52" s="31" t="s">
        <v>9</v>
      </c>
      <c r="D52" s="41">
        <v>32</v>
      </c>
    </row>
    <row r="53" spans="1:4" x14ac:dyDescent="0.3">
      <c r="A53" s="30"/>
      <c r="B53" s="30"/>
      <c r="C53" s="31" t="s">
        <v>10</v>
      </c>
      <c r="D53" s="41">
        <v>33.53846153846154</v>
      </c>
    </row>
    <row r="54" spans="1:4" x14ac:dyDescent="0.3">
      <c r="A54" s="30"/>
      <c r="B54" s="30"/>
      <c r="C54" s="31" t="s">
        <v>11</v>
      </c>
      <c r="D54" s="41">
        <v>73.441860465116278</v>
      </c>
    </row>
    <row r="55" spans="1:4" x14ac:dyDescent="0.3">
      <c r="A55" s="27">
        <v>2014</v>
      </c>
      <c r="B55" s="27" t="s">
        <v>12</v>
      </c>
      <c r="C55" s="27" t="s">
        <v>8</v>
      </c>
      <c r="D55" s="40" t="s">
        <v>13</v>
      </c>
    </row>
    <row r="56" spans="1:4" x14ac:dyDescent="0.3">
      <c r="A56" s="30"/>
      <c r="B56" s="30"/>
      <c r="C56" s="31" t="s">
        <v>9</v>
      </c>
      <c r="D56" s="41" t="s">
        <v>13</v>
      </c>
    </row>
    <row r="57" spans="1:4" x14ac:dyDescent="0.3">
      <c r="A57" s="30"/>
      <c r="B57" s="30"/>
      <c r="C57" s="31" t="s">
        <v>10</v>
      </c>
      <c r="D57" s="41">
        <v>65.074074074074076</v>
      </c>
    </row>
    <row r="58" spans="1:4" x14ac:dyDescent="0.3">
      <c r="A58" s="30"/>
      <c r="B58" s="30"/>
      <c r="C58" s="31" t="s">
        <v>11</v>
      </c>
      <c r="D58" s="41">
        <v>81.734939759036138</v>
      </c>
    </row>
    <row r="59" spans="1:4" x14ac:dyDescent="0.3">
      <c r="A59" s="30"/>
      <c r="B59" s="27" t="s">
        <v>7</v>
      </c>
      <c r="C59" s="27" t="s">
        <v>8</v>
      </c>
      <c r="D59" s="40" t="s">
        <v>13</v>
      </c>
    </row>
    <row r="60" spans="1:4" x14ac:dyDescent="0.3">
      <c r="A60" s="30"/>
      <c r="B60" s="30"/>
      <c r="C60" s="31" t="s">
        <v>9</v>
      </c>
      <c r="D60" s="41">
        <v>1</v>
      </c>
    </row>
    <row r="61" spans="1:4" x14ac:dyDescent="0.3">
      <c r="A61" s="30"/>
      <c r="B61" s="30"/>
      <c r="C61" s="31" t="s">
        <v>10</v>
      </c>
      <c r="D61" s="41">
        <v>53.96153846153846</v>
      </c>
    </row>
    <row r="62" spans="1:4" x14ac:dyDescent="0.3">
      <c r="A62" s="30"/>
      <c r="B62" s="30"/>
      <c r="C62" s="31" t="s">
        <v>11</v>
      </c>
      <c r="D62" s="41">
        <v>68.711538461538467</v>
      </c>
    </row>
    <row r="63" spans="1:4" x14ac:dyDescent="0.3">
      <c r="A63" s="27">
        <v>2015</v>
      </c>
      <c r="B63" s="27" t="s">
        <v>12</v>
      </c>
      <c r="C63" s="27" t="s">
        <v>8</v>
      </c>
      <c r="D63" s="40" t="s">
        <v>13</v>
      </c>
    </row>
    <row r="64" spans="1:4" x14ac:dyDescent="0.3">
      <c r="A64" s="30"/>
      <c r="B64" s="30"/>
      <c r="C64" s="31" t="s">
        <v>9</v>
      </c>
      <c r="D64" s="41">
        <v>3</v>
      </c>
    </row>
    <row r="65" spans="1:4" x14ac:dyDescent="0.3">
      <c r="A65" s="30"/>
      <c r="B65" s="30"/>
      <c r="C65" s="31" t="s">
        <v>10</v>
      </c>
      <c r="D65" s="41">
        <v>26.708333333333332</v>
      </c>
    </row>
    <row r="66" spans="1:4" x14ac:dyDescent="0.3">
      <c r="A66" s="30"/>
      <c r="B66" s="30"/>
      <c r="C66" s="31" t="s">
        <v>11</v>
      </c>
      <c r="D66" s="41">
        <v>53.2</v>
      </c>
    </row>
    <row r="67" spans="1:4" x14ac:dyDescent="0.3">
      <c r="A67" s="30"/>
      <c r="B67" s="27" t="s">
        <v>7</v>
      </c>
      <c r="C67" s="27" t="s">
        <v>8</v>
      </c>
      <c r="D67" s="40" t="s">
        <v>13</v>
      </c>
    </row>
    <row r="68" spans="1:4" x14ac:dyDescent="0.3">
      <c r="A68" s="30"/>
      <c r="B68" s="30"/>
      <c r="C68" s="31" t="s">
        <v>9</v>
      </c>
      <c r="D68" s="41">
        <v>14</v>
      </c>
    </row>
    <row r="69" spans="1:4" x14ac:dyDescent="0.3">
      <c r="A69" s="30"/>
      <c r="B69" s="30"/>
      <c r="C69" s="31" t="s">
        <v>10</v>
      </c>
      <c r="D69" s="41">
        <v>44.130434782608695</v>
      </c>
    </row>
    <row r="70" spans="1:4" x14ac:dyDescent="0.3">
      <c r="A70" s="32"/>
      <c r="B70" s="32"/>
      <c r="C70" s="33" t="s">
        <v>11</v>
      </c>
      <c r="D70" s="42">
        <v>65.294117647058826</v>
      </c>
    </row>
    <row r="71" spans="1:4" x14ac:dyDescent="0.3">
      <c r="D71"/>
    </row>
    <row r="72" spans="1:4" x14ac:dyDescent="0.3">
      <c r="A72" t="s">
        <v>52</v>
      </c>
      <c r="D72"/>
    </row>
    <row r="73" spans="1:4" x14ac:dyDescent="0.3">
      <c r="D73"/>
    </row>
    <row r="74" spans="1:4" x14ac:dyDescent="0.3">
      <c r="D74"/>
    </row>
    <row r="75" spans="1:4" x14ac:dyDescent="0.3">
      <c r="D75"/>
    </row>
    <row r="76" spans="1:4" x14ac:dyDescent="0.3">
      <c r="D76"/>
    </row>
    <row r="77" spans="1:4" x14ac:dyDescent="0.3">
      <c r="D77"/>
    </row>
    <row r="78" spans="1:4" x14ac:dyDescent="0.3">
      <c r="D78"/>
    </row>
    <row r="79" spans="1:4" x14ac:dyDescent="0.3">
      <c r="D79"/>
    </row>
    <row r="80" spans="1:4" x14ac:dyDescent="0.3">
      <c r="D80"/>
    </row>
    <row r="81" spans="4:4" x14ac:dyDescent="0.3">
      <c r="D81"/>
    </row>
    <row r="82" spans="4:4" x14ac:dyDescent="0.3">
      <c r="D82"/>
    </row>
    <row r="83" spans="4:4" x14ac:dyDescent="0.3">
      <c r="D83"/>
    </row>
    <row r="84" spans="4:4" x14ac:dyDescent="0.3">
      <c r="D84"/>
    </row>
    <row r="85" spans="4:4" x14ac:dyDescent="0.3">
      <c r="D85"/>
    </row>
    <row r="86" spans="4:4" x14ac:dyDescent="0.3">
      <c r="D86"/>
    </row>
    <row r="87" spans="4:4" x14ac:dyDescent="0.3">
      <c r="D87"/>
    </row>
    <row r="88" spans="4:4" x14ac:dyDescent="0.3">
      <c r="D88"/>
    </row>
    <row r="89" spans="4:4" x14ac:dyDescent="0.3">
      <c r="D89"/>
    </row>
    <row r="90" spans="4:4" x14ac:dyDescent="0.3">
      <c r="D90"/>
    </row>
    <row r="91" spans="4:4" x14ac:dyDescent="0.3">
      <c r="D91"/>
    </row>
    <row r="92" spans="4:4" x14ac:dyDescent="0.3">
      <c r="D92"/>
    </row>
    <row r="93" spans="4:4" x14ac:dyDescent="0.3">
      <c r="D93"/>
    </row>
    <row r="94" spans="4:4" x14ac:dyDescent="0.3">
      <c r="D94"/>
    </row>
    <row r="95" spans="4:4" x14ac:dyDescent="0.3">
      <c r="D95"/>
    </row>
    <row r="96" spans="4:4" x14ac:dyDescent="0.3">
      <c r="D96"/>
    </row>
    <row r="97" spans="4:4" x14ac:dyDescent="0.3">
      <c r="D97"/>
    </row>
    <row r="98" spans="4:4" x14ac:dyDescent="0.3">
      <c r="D98"/>
    </row>
    <row r="99" spans="4:4" x14ac:dyDescent="0.3">
      <c r="D99"/>
    </row>
    <row r="100" spans="4:4" x14ac:dyDescent="0.3">
      <c r="D100"/>
    </row>
    <row r="101" spans="4:4" x14ac:dyDescent="0.3">
      <c r="D101"/>
    </row>
    <row r="102" spans="4:4" x14ac:dyDescent="0.3">
      <c r="D102"/>
    </row>
    <row r="103" spans="4:4" x14ac:dyDescent="0.3">
      <c r="D103"/>
    </row>
    <row r="104" spans="4:4" x14ac:dyDescent="0.3">
      <c r="D104"/>
    </row>
    <row r="105" spans="4:4" x14ac:dyDescent="0.3">
      <c r="D105"/>
    </row>
    <row r="106" spans="4:4" x14ac:dyDescent="0.3">
      <c r="D106"/>
    </row>
    <row r="107" spans="4:4" x14ac:dyDescent="0.3">
      <c r="D107"/>
    </row>
    <row r="108" spans="4:4" x14ac:dyDescent="0.3">
      <c r="D108"/>
    </row>
    <row r="109" spans="4:4" x14ac:dyDescent="0.3">
      <c r="D109"/>
    </row>
    <row r="110" spans="4:4" x14ac:dyDescent="0.3">
      <c r="D110"/>
    </row>
    <row r="111" spans="4:4" x14ac:dyDescent="0.3">
      <c r="D111"/>
    </row>
    <row r="112" spans="4:4" x14ac:dyDescent="0.3">
      <c r="D112"/>
    </row>
    <row r="113" spans="4:4" x14ac:dyDescent="0.3">
      <c r="D113"/>
    </row>
    <row r="114" spans="4:4" x14ac:dyDescent="0.3">
      <c r="D114"/>
    </row>
    <row r="115" spans="4:4" x14ac:dyDescent="0.3">
      <c r="D115"/>
    </row>
    <row r="116" spans="4:4" x14ac:dyDescent="0.3">
      <c r="D116"/>
    </row>
    <row r="117" spans="4:4" x14ac:dyDescent="0.3">
      <c r="D117"/>
    </row>
    <row r="118" spans="4:4" x14ac:dyDescent="0.3">
      <c r="D118"/>
    </row>
    <row r="119" spans="4:4" x14ac:dyDescent="0.3">
      <c r="D119"/>
    </row>
    <row r="120" spans="4:4" x14ac:dyDescent="0.3">
      <c r="D120"/>
    </row>
    <row r="121" spans="4:4" x14ac:dyDescent="0.3">
      <c r="D121"/>
    </row>
    <row r="122" spans="4:4" x14ac:dyDescent="0.3">
      <c r="D122"/>
    </row>
    <row r="123" spans="4:4" x14ac:dyDescent="0.3">
      <c r="D123"/>
    </row>
    <row r="124" spans="4:4" x14ac:dyDescent="0.3">
      <c r="D124"/>
    </row>
    <row r="125" spans="4:4" x14ac:dyDescent="0.3">
      <c r="D125"/>
    </row>
    <row r="126" spans="4:4" x14ac:dyDescent="0.3">
      <c r="D126"/>
    </row>
    <row r="127" spans="4:4" x14ac:dyDescent="0.3">
      <c r="D127"/>
    </row>
    <row r="128" spans="4:4" x14ac:dyDescent="0.3">
      <c r="D128"/>
    </row>
    <row r="129" spans="4:4" x14ac:dyDescent="0.3">
      <c r="D129"/>
    </row>
    <row r="130" spans="4:4" x14ac:dyDescent="0.3">
      <c r="D130"/>
    </row>
    <row r="131" spans="4:4" x14ac:dyDescent="0.3">
      <c r="D131"/>
    </row>
    <row r="132" spans="4:4" x14ac:dyDescent="0.3">
      <c r="D132"/>
    </row>
    <row r="133" spans="4:4" x14ac:dyDescent="0.3">
      <c r="D133"/>
    </row>
    <row r="134" spans="4:4" x14ac:dyDescent="0.3">
      <c r="D134"/>
    </row>
    <row r="135" spans="4:4" x14ac:dyDescent="0.3">
      <c r="D135"/>
    </row>
    <row r="136" spans="4:4" x14ac:dyDescent="0.3">
      <c r="D136"/>
    </row>
    <row r="137" spans="4:4" x14ac:dyDescent="0.3">
      <c r="D137"/>
    </row>
    <row r="138" spans="4:4" x14ac:dyDescent="0.3">
      <c r="D138"/>
    </row>
    <row r="139" spans="4:4" x14ac:dyDescent="0.3">
      <c r="D139"/>
    </row>
    <row r="140" spans="4:4" x14ac:dyDescent="0.3">
      <c r="D140"/>
    </row>
    <row r="141" spans="4:4" x14ac:dyDescent="0.3">
      <c r="D141"/>
    </row>
    <row r="142" spans="4:4" x14ac:dyDescent="0.3">
      <c r="D142"/>
    </row>
    <row r="143" spans="4:4" x14ac:dyDescent="0.3">
      <c r="D143"/>
    </row>
    <row r="144" spans="4:4" x14ac:dyDescent="0.3">
      <c r="D144"/>
    </row>
    <row r="145" spans="4:4" x14ac:dyDescent="0.3">
      <c r="D145"/>
    </row>
    <row r="146" spans="4:4" x14ac:dyDescent="0.3">
      <c r="D146"/>
    </row>
    <row r="147" spans="4:4" x14ac:dyDescent="0.3">
      <c r="D147"/>
    </row>
    <row r="148" spans="4:4" x14ac:dyDescent="0.3">
      <c r="D148"/>
    </row>
    <row r="149" spans="4:4" x14ac:dyDescent="0.3">
      <c r="D149"/>
    </row>
    <row r="150" spans="4:4" x14ac:dyDescent="0.3">
      <c r="D150"/>
    </row>
    <row r="151" spans="4:4" x14ac:dyDescent="0.3">
      <c r="D151"/>
    </row>
    <row r="152" spans="4:4" x14ac:dyDescent="0.3">
      <c r="D152"/>
    </row>
    <row r="153" spans="4:4" x14ac:dyDescent="0.3">
      <c r="D153"/>
    </row>
    <row r="154" spans="4:4" x14ac:dyDescent="0.3">
      <c r="D154"/>
    </row>
    <row r="155" spans="4:4" x14ac:dyDescent="0.3">
      <c r="D155"/>
    </row>
    <row r="156" spans="4:4" x14ac:dyDescent="0.3">
      <c r="D156"/>
    </row>
    <row r="157" spans="4:4" x14ac:dyDescent="0.3">
      <c r="D157"/>
    </row>
    <row r="158" spans="4:4" x14ac:dyDescent="0.3">
      <c r="D158"/>
    </row>
    <row r="159" spans="4:4" x14ac:dyDescent="0.3">
      <c r="D159"/>
    </row>
    <row r="160" spans="4:4" x14ac:dyDescent="0.3">
      <c r="D160"/>
    </row>
    <row r="161" spans="4:4" x14ac:dyDescent="0.3">
      <c r="D161"/>
    </row>
    <row r="162" spans="4:4" x14ac:dyDescent="0.3">
      <c r="D162"/>
    </row>
    <row r="163" spans="4:4" x14ac:dyDescent="0.3">
      <c r="D163"/>
    </row>
    <row r="164" spans="4:4" x14ac:dyDescent="0.3">
      <c r="D164"/>
    </row>
    <row r="165" spans="4:4" x14ac:dyDescent="0.3">
      <c r="D165"/>
    </row>
    <row r="166" spans="4:4" x14ac:dyDescent="0.3">
      <c r="D166"/>
    </row>
    <row r="167" spans="4:4" x14ac:dyDescent="0.3">
      <c r="D167"/>
    </row>
    <row r="168" spans="4:4" x14ac:dyDescent="0.3">
      <c r="D168"/>
    </row>
    <row r="169" spans="4:4" x14ac:dyDescent="0.3">
      <c r="D169"/>
    </row>
    <row r="170" spans="4:4" x14ac:dyDescent="0.3">
      <c r="D170"/>
    </row>
    <row r="171" spans="4:4" x14ac:dyDescent="0.3">
      <c r="D171"/>
    </row>
    <row r="172" spans="4:4" x14ac:dyDescent="0.3">
      <c r="D172"/>
    </row>
    <row r="173" spans="4:4" x14ac:dyDescent="0.3">
      <c r="D173"/>
    </row>
    <row r="174" spans="4:4" x14ac:dyDescent="0.3">
      <c r="D174"/>
    </row>
    <row r="175" spans="4:4" x14ac:dyDescent="0.3">
      <c r="D175"/>
    </row>
    <row r="176" spans="4:4" x14ac:dyDescent="0.3">
      <c r="D176"/>
    </row>
    <row r="177" spans="4:4" x14ac:dyDescent="0.3">
      <c r="D177"/>
    </row>
    <row r="178" spans="4:4" x14ac:dyDescent="0.3">
      <c r="D178"/>
    </row>
    <row r="179" spans="4:4" x14ac:dyDescent="0.3">
      <c r="D179"/>
    </row>
    <row r="180" spans="4:4" x14ac:dyDescent="0.3">
      <c r="D180"/>
    </row>
    <row r="181" spans="4:4" x14ac:dyDescent="0.3">
      <c r="D181"/>
    </row>
    <row r="182" spans="4:4" x14ac:dyDescent="0.3">
      <c r="D182"/>
    </row>
    <row r="183" spans="4:4" x14ac:dyDescent="0.3">
      <c r="D183"/>
    </row>
    <row r="184" spans="4:4" x14ac:dyDescent="0.3">
      <c r="D184"/>
    </row>
    <row r="185" spans="4:4" x14ac:dyDescent="0.3">
      <c r="D185"/>
    </row>
    <row r="186" spans="4:4" x14ac:dyDescent="0.3">
      <c r="D186"/>
    </row>
    <row r="187" spans="4:4" x14ac:dyDescent="0.3">
      <c r="D187"/>
    </row>
    <row r="188" spans="4:4" x14ac:dyDescent="0.3">
      <c r="D188"/>
    </row>
    <row r="189" spans="4:4" x14ac:dyDescent="0.3">
      <c r="D189"/>
    </row>
    <row r="190" spans="4:4" x14ac:dyDescent="0.3">
      <c r="D190"/>
    </row>
    <row r="191" spans="4:4" x14ac:dyDescent="0.3">
      <c r="D191"/>
    </row>
    <row r="192" spans="4:4" x14ac:dyDescent="0.3">
      <c r="D192"/>
    </row>
    <row r="193" spans="4:4" x14ac:dyDescent="0.3">
      <c r="D193"/>
    </row>
    <row r="194" spans="4:4" x14ac:dyDescent="0.3">
      <c r="D194"/>
    </row>
    <row r="195" spans="4:4" x14ac:dyDescent="0.3">
      <c r="D195"/>
    </row>
    <row r="196" spans="4:4" x14ac:dyDescent="0.3">
      <c r="D196"/>
    </row>
    <row r="197" spans="4:4" x14ac:dyDescent="0.3">
      <c r="D197"/>
    </row>
    <row r="198" spans="4:4" x14ac:dyDescent="0.3">
      <c r="D198"/>
    </row>
    <row r="199" spans="4:4" x14ac:dyDescent="0.3">
      <c r="D199"/>
    </row>
    <row r="200" spans="4:4" x14ac:dyDescent="0.3">
      <c r="D200"/>
    </row>
    <row r="201" spans="4:4" x14ac:dyDescent="0.3">
      <c r="D201"/>
    </row>
    <row r="202" spans="4:4" x14ac:dyDescent="0.3">
      <c r="D202"/>
    </row>
    <row r="203" spans="4:4" x14ac:dyDescent="0.3">
      <c r="D203"/>
    </row>
    <row r="204" spans="4:4" x14ac:dyDescent="0.3">
      <c r="D204"/>
    </row>
    <row r="205" spans="4:4" x14ac:dyDescent="0.3">
      <c r="D205"/>
    </row>
    <row r="206" spans="4:4" x14ac:dyDescent="0.3">
      <c r="D206"/>
    </row>
    <row r="207" spans="4:4" x14ac:dyDescent="0.3">
      <c r="D207"/>
    </row>
    <row r="208" spans="4:4" x14ac:dyDescent="0.3">
      <c r="D208"/>
    </row>
    <row r="209" spans="4:4" x14ac:dyDescent="0.3">
      <c r="D209"/>
    </row>
    <row r="210" spans="4:4" x14ac:dyDescent="0.3">
      <c r="D210"/>
    </row>
    <row r="211" spans="4:4" x14ac:dyDescent="0.3">
      <c r="D211"/>
    </row>
    <row r="212" spans="4:4" x14ac:dyDescent="0.3">
      <c r="D212"/>
    </row>
    <row r="213" spans="4:4" x14ac:dyDescent="0.3">
      <c r="D213"/>
    </row>
    <row r="214" spans="4:4" x14ac:dyDescent="0.3">
      <c r="D214"/>
    </row>
    <row r="215" spans="4:4" x14ac:dyDescent="0.3">
      <c r="D215"/>
    </row>
    <row r="216" spans="4:4" x14ac:dyDescent="0.3">
      <c r="D216"/>
    </row>
    <row r="217" spans="4:4" x14ac:dyDescent="0.3">
      <c r="D217"/>
    </row>
    <row r="218" spans="4:4" x14ac:dyDescent="0.3">
      <c r="D218"/>
    </row>
    <row r="219" spans="4:4" x14ac:dyDescent="0.3">
      <c r="D219"/>
    </row>
    <row r="220" spans="4:4" x14ac:dyDescent="0.3">
      <c r="D220"/>
    </row>
    <row r="221" spans="4:4" x14ac:dyDescent="0.3">
      <c r="D221"/>
    </row>
    <row r="222" spans="4:4" x14ac:dyDescent="0.3">
      <c r="D222"/>
    </row>
    <row r="223" spans="4:4" x14ac:dyDescent="0.3">
      <c r="D223"/>
    </row>
    <row r="224" spans="4:4" x14ac:dyDescent="0.3">
      <c r="D224"/>
    </row>
    <row r="225" spans="4:4" x14ac:dyDescent="0.3">
      <c r="D225"/>
    </row>
    <row r="226" spans="4:4" x14ac:dyDescent="0.3">
      <c r="D226"/>
    </row>
    <row r="227" spans="4:4" x14ac:dyDescent="0.3">
      <c r="D227"/>
    </row>
    <row r="228" spans="4:4" x14ac:dyDescent="0.3">
      <c r="D228"/>
    </row>
    <row r="229" spans="4:4" x14ac:dyDescent="0.3">
      <c r="D229"/>
    </row>
    <row r="230" spans="4:4" x14ac:dyDescent="0.3">
      <c r="D230"/>
    </row>
    <row r="231" spans="4:4" x14ac:dyDescent="0.3">
      <c r="D231"/>
    </row>
    <row r="232" spans="4:4" x14ac:dyDescent="0.3">
      <c r="D232"/>
    </row>
    <row r="233" spans="4:4" x14ac:dyDescent="0.3">
      <c r="D233"/>
    </row>
    <row r="234" spans="4:4" x14ac:dyDescent="0.3">
      <c r="D234"/>
    </row>
    <row r="235" spans="4:4" x14ac:dyDescent="0.3">
      <c r="D235"/>
    </row>
    <row r="236" spans="4:4" x14ac:dyDescent="0.3">
      <c r="D236"/>
    </row>
    <row r="237" spans="4:4" x14ac:dyDescent="0.3">
      <c r="D237"/>
    </row>
    <row r="238" spans="4:4" x14ac:dyDescent="0.3">
      <c r="D238"/>
    </row>
    <row r="239" spans="4:4" x14ac:dyDescent="0.3">
      <c r="D239"/>
    </row>
    <row r="240" spans="4:4" x14ac:dyDescent="0.3">
      <c r="D240"/>
    </row>
    <row r="241" spans="4:4" x14ac:dyDescent="0.3">
      <c r="D241"/>
    </row>
    <row r="242" spans="4:4" x14ac:dyDescent="0.3">
      <c r="D242"/>
    </row>
    <row r="243" spans="4:4" x14ac:dyDescent="0.3">
      <c r="D243"/>
    </row>
    <row r="244" spans="4:4" x14ac:dyDescent="0.3">
      <c r="D244"/>
    </row>
    <row r="245" spans="4:4" x14ac:dyDescent="0.3">
      <c r="D245"/>
    </row>
    <row r="246" spans="4:4" x14ac:dyDescent="0.3">
      <c r="D246"/>
    </row>
    <row r="247" spans="4:4" x14ac:dyDescent="0.3">
      <c r="D247"/>
    </row>
    <row r="248" spans="4:4" x14ac:dyDescent="0.3">
      <c r="D248"/>
    </row>
    <row r="249" spans="4:4" x14ac:dyDescent="0.3">
      <c r="D249"/>
    </row>
    <row r="250" spans="4:4" x14ac:dyDescent="0.3">
      <c r="D250"/>
    </row>
    <row r="251" spans="4:4" x14ac:dyDescent="0.3">
      <c r="D251"/>
    </row>
    <row r="252" spans="4:4" x14ac:dyDescent="0.3">
      <c r="D252"/>
    </row>
    <row r="253" spans="4:4" x14ac:dyDescent="0.3">
      <c r="D253"/>
    </row>
    <row r="254" spans="4:4" x14ac:dyDescent="0.3">
      <c r="D254"/>
    </row>
    <row r="255" spans="4:4" x14ac:dyDescent="0.3">
      <c r="D255"/>
    </row>
    <row r="256" spans="4:4" x14ac:dyDescent="0.3">
      <c r="D256"/>
    </row>
    <row r="257" spans="4:4" x14ac:dyDescent="0.3">
      <c r="D257"/>
    </row>
    <row r="258" spans="4:4" x14ac:dyDescent="0.3">
      <c r="D258"/>
    </row>
    <row r="259" spans="4:4" x14ac:dyDescent="0.3">
      <c r="D259"/>
    </row>
    <row r="260" spans="4:4" x14ac:dyDescent="0.3">
      <c r="D260"/>
    </row>
    <row r="261" spans="4:4" x14ac:dyDescent="0.3">
      <c r="D261"/>
    </row>
    <row r="262" spans="4:4" x14ac:dyDescent="0.3">
      <c r="D262"/>
    </row>
    <row r="263" spans="4:4" x14ac:dyDescent="0.3">
      <c r="D263"/>
    </row>
    <row r="264" spans="4:4" x14ac:dyDescent="0.3">
      <c r="D264"/>
    </row>
    <row r="265" spans="4:4" x14ac:dyDescent="0.3">
      <c r="D265"/>
    </row>
    <row r="266" spans="4:4" x14ac:dyDescent="0.3">
      <c r="D266"/>
    </row>
    <row r="267" spans="4:4" x14ac:dyDescent="0.3">
      <c r="D267"/>
    </row>
    <row r="268" spans="4:4" x14ac:dyDescent="0.3">
      <c r="D268"/>
    </row>
    <row r="269" spans="4:4" x14ac:dyDescent="0.3">
      <c r="D269"/>
    </row>
    <row r="270" spans="4:4" x14ac:dyDescent="0.3">
      <c r="D270"/>
    </row>
    <row r="271" spans="4:4" x14ac:dyDescent="0.3">
      <c r="D271"/>
    </row>
    <row r="272" spans="4:4" x14ac:dyDescent="0.3">
      <c r="D272"/>
    </row>
    <row r="273" spans="4:4" x14ac:dyDescent="0.3">
      <c r="D273"/>
    </row>
    <row r="274" spans="4:4" x14ac:dyDescent="0.3">
      <c r="D274"/>
    </row>
    <row r="275" spans="4:4" x14ac:dyDescent="0.3">
      <c r="D275"/>
    </row>
    <row r="276" spans="4:4" x14ac:dyDescent="0.3">
      <c r="D276"/>
    </row>
    <row r="277" spans="4:4" x14ac:dyDescent="0.3">
      <c r="D277"/>
    </row>
    <row r="278" spans="4:4" x14ac:dyDescent="0.3">
      <c r="D278"/>
    </row>
    <row r="279" spans="4:4" x14ac:dyDescent="0.3">
      <c r="D279"/>
    </row>
    <row r="280" spans="4:4" x14ac:dyDescent="0.3">
      <c r="D280"/>
    </row>
    <row r="281" spans="4:4" x14ac:dyDescent="0.3">
      <c r="D281"/>
    </row>
    <row r="282" spans="4:4" x14ac:dyDescent="0.3">
      <c r="D282"/>
    </row>
    <row r="283" spans="4:4" x14ac:dyDescent="0.3">
      <c r="D283"/>
    </row>
    <row r="284" spans="4:4" x14ac:dyDescent="0.3">
      <c r="D284"/>
    </row>
    <row r="285" spans="4:4" x14ac:dyDescent="0.3">
      <c r="D285"/>
    </row>
    <row r="286" spans="4:4" x14ac:dyDescent="0.3">
      <c r="D286"/>
    </row>
    <row r="287" spans="4:4" x14ac:dyDescent="0.3">
      <c r="D287"/>
    </row>
    <row r="288" spans="4:4" x14ac:dyDescent="0.3">
      <c r="D288"/>
    </row>
    <row r="289" spans="4:4" x14ac:dyDescent="0.3">
      <c r="D289"/>
    </row>
    <row r="290" spans="4:4" x14ac:dyDescent="0.3">
      <c r="D290"/>
    </row>
    <row r="291" spans="4:4" x14ac:dyDescent="0.3">
      <c r="D291"/>
    </row>
    <row r="292" spans="4:4" x14ac:dyDescent="0.3">
      <c r="D292"/>
    </row>
    <row r="293" spans="4:4" x14ac:dyDescent="0.3">
      <c r="D293"/>
    </row>
    <row r="294" spans="4:4" x14ac:dyDescent="0.3">
      <c r="D294"/>
    </row>
    <row r="295" spans="4:4" x14ac:dyDescent="0.3">
      <c r="D295"/>
    </row>
    <row r="296" spans="4:4" x14ac:dyDescent="0.3">
      <c r="D296"/>
    </row>
    <row r="297" spans="4:4" x14ac:dyDescent="0.3">
      <c r="D297"/>
    </row>
    <row r="298" spans="4:4" x14ac:dyDescent="0.3">
      <c r="D298"/>
    </row>
    <row r="299" spans="4:4" x14ac:dyDescent="0.3">
      <c r="D299"/>
    </row>
    <row r="300" spans="4:4" x14ac:dyDescent="0.3">
      <c r="D300"/>
    </row>
    <row r="301" spans="4:4" x14ac:dyDescent="0.3">
      <c r="D301"/>
    </row>
    <row r="302" spans="4:4" x14ac:dyDescent="0.3">
      <c r="D302"/>
    </row>
    <row r="303" spans="4:4" x14ac:dyDescent="0.3">
      <c r="D303"/>
    </row>
    <row r="304" spans="4:4" x14ac:dyDescent="0.3">
      <c r="D304"/>
    </row>
    <row r="305" spans="4:4" x14ac:dyDescent="0.3">
      <c r="D305"/>
    </row>
    <row r="306" spans="4:4" x14ac:dyDescent="0.3">
      <c r="D306"/>
    </row>
    <row r="307" spans="4:4" x14ac:dyDescent="0.3">
      <c r="D307"/>
    </row>
    <row r="308" spans="4:4" x14ac:dyDescent="0.3">
      <c r="D308"/>
    </row>
    <row r="309" spans="4:4" x14ac:dyDescent="0.3">
      <c r="D309"/>
    </row>
    <row r="310" spans="4:4" x14ac:dyDescent="0.3">
      <c r="D310"/>
    </row>
    <row r="311" spans="4:4" x14ac:dyDescent="0.3">
      <c r="D311"/>
    </row>
    <row r="312" spans="4:4" x14ac:dyDescent="0.3">
      <c r="D312"/>
    </row>
    <row r="313" spans="4:4" x14ac:dyDescent="0.3">
      <c r="D313"/>
    </row>
    <row r="314" spans="4:4" x14ac:dyDescent="0.3">
      <c r="D314"/>
    </row>
    <row r="315" spans="4:4" x14ac:dyDescent="0.3">
      <c r="D315"/>
    </row>
    <row r="316" spans="4:4" x14ac:dyDescent="0.3">
      <c r="D316"/>
    </row>
    <row r="317" spans="4:4" x14ac:dyDescent="0.3">
      <c r="D317"/>
    </row>
    <row r="318" spans="4:4" x14ac:dyDescent="0.3">
      <c r="D318"/>
    </row>
    <row r="319" spans="4:4" x14ac:dyDescent="0.3">
      <c r="D319"/>
    </row>
    <row r="320" spans="4:4" x14ac:dyDescent="0.3">
      <c r="D320"/>
    </row>
    <row r="321" spans="4:4" x14ac:dyDescent="0.3">
      <c r="D321"/>
    </row>
    <row r="322" spans="4:4" x14ac:dyDescent="0.3">
      <c r="D322"/>
    </row>
    <row r="323" spans="4:4" x14ac:dyDescent="0.3">
      <c r="D323"/>
    </row>
    <row r="324" spans="4:4" x14ac:dyDescent="0.3">
      <c r="D324"/>
    </row>
    <row r="325" spans="4:4" x14ac:dyDescent="0.3">
      <c r="D325"/>
    </row>
    <row r="326" spans="4:4" x14ac:dyDescent="0.3">
      <c r="D326"/>
    </row>
    <row r="327" spans="4:4" x14ac:dyDescent="0.3">
      <c r="D327"/>
    </row>
    <row r="328" spans="4:4" x14ac:dyDescent="0.3">
      <c r="D328"/>
    </row>
    <row r="329" spans="4:4" x14ac:dyDescent="0.3">
      <c r="D329"/>
    </row>
    <row r="330" spans="4:4" x14ac:dyDescent="0.3">
      <c r="D330"/>
    </row>
    <row r="331" spans="4:4" x14ac:dyDescent="0.3">
      <c r="D331"/>
    </row>
    <row r="332" spans="4:4" x14ac:dyDescent="0.3">
      <c r="D332"/>
    </row>
    <row r="333" spans="4:4" x14ac:dyDescent="0.3">
      <c r="D333"/>
    </row>
    <row r="334" spans="4:4" x14ac:dyDescent="0.3">
      <c r="D334"/>
    </row>
    <row r="335" spans="4:4" x14ac:dyDescent="0.3">
      <c r="D335"/>
    </row>
    <row r="336" spans="4:4" x14ac:dyDescent="0.3">
      <c r="D336"/>
    </row>
    <row r="337" spans="4:4" x14ac:dyDescent="0.3">
      <c r="D337"/>
    </row>
    <row r="338" spans="4:4" x14ac:dyDescent="0.3">
      <c r="D338"/>
    </row>
    <row r="339" spans="4:4" x14ac:dyDescent="0.3">
      <c r="D339"/>
    </row>
    <row r="340" spans="4:4" x14ac:dyDescent="0.3">
      <c r="D340"/>
    </row>
    <row r="341" spans="4:4" x14ac:dyDescent="0.3">
      <c r="D341"/>
    </row>
    <row r="342" spans="4:4" x14ac:dyDescent="0.3">
      <c r="D342"/>
    </row>
    <row r="343" spans="4:4" x14ac:dyDescent="0.3">
      <c r="D343"/>
    </row>
    <row r="344" spans="4:4" x14ac:dyDescent="0.3">
      <c r="D344"/>
    </row>
    <row r="345" spans="4:4" x14ac:dyDescent="0.3">
      <c r="D345"/>
    </row>
    <row r="346" spans="4:4" x14ac:dyDescent="0.3">
      <c r="D346"/>
    </row>
    <row r="347" spans="4:4" x14ac:dyDescent="0.3">
      <c r="D347"/>
    </row>
    <row r="348" spans="4:4" x14ac:dyDescent="0.3">
      <c r="D348"/>
    </row>
    <row r="349" spans="4:4" x14ac:dyDescent="0.3">
      <c r="D349"/>
    </row>
    <row r="350" spans="4:4" x14ac:dyDescent="0.3">
      <c r="D350"/>
    </row>
    <row r="351" spans="4:4" x14ac:dyDescent="0.3">
      <c r="D351"/>
    </row>
    <row r="352" spans="4:4" x14ac:dyDescent="0.3">
      <c r="D352"/>
    </row>
    <row r="353" spans="4:4" x14ac:dyDescent="0.3">
      <c r="D353"/>
    </row>
    <row r="354" spans="4:4" x14ac:dyDescent="0.3">
      <c r="D354"/>
    </row>
    <row r="355" spans="4:4" x14ac:dyDescent="0.3">
      <c r="D355"/>
    </row>
    <row r="356" spans="4:4" x14ac:dyDescent="0.3">
      <c r="D356"/>
    </row>
    <row r="357" spans="4:4" x14ac:dyDescent="0.3">
      <c r="D357"/>
    </row>
    <row r="358" spans="4:4" x14ac:dyDescent="0.3">
      <c r="D358"/>
    </row>
    <row r="359" spans="4:4" x14ac:dyDescent="0.3">
      <c r="D359"/>
    </row>
    <row r="360" spans="4:4" x14ac:dyDescent="0.3">
      <c r="D360"/>
    </row>
    <row r="361" spans="4:4" x14ac:dyDescent="0.3">
      <c r="D361"/>
    </row>
    <row r="362" spans="4:4" x14ac:dyDescent="0.3">
      <c r="D362"/>
    </row>
    <row r="363" spans="4:4" x14ac:dyDescent="0.3">
      <c r="D363"/>
    </row>
    <row r="364" spans="4:4" x14ac:dyDescent="0.3">
      <c r="D364"/>
    </row>
    <row r="365" spans="4:4" x14ac:dyDescent="0.3">
      <c r="D365"/>
    </row>
    <row r="366" spans="4:4" x14ac:dyDescent="0.3">
      <c r="D366"/>
    </row>
    <row r="367" spans="4:4" x14ac:dyDescent="0.3">
      <c r="D367"/>
    </row>
    <row r="368" spans="4:4" x14ac:dyDescent="0.3">
      <c r="D368"/>
    </row>
    <row r="369" spans="4:4" x14ac:dyDescent="0.3">
      <c r="D369"/>
    </row>
    <row r="370" spans="4:4" x14ac:dyDescent="0.3">
      <c r="D370"/>
    </row>
    <row r="371" spans="4:4" x14ac:dyDescent="0.3">
      <c r="D371"/>
    </row>
    <row r="372" spans="4:4" x14ac:dyDescent="0.3">
      <c r="D372"/>
    </row>
    <row r="373" spans="4:4" x14ac:dyDescent="0.3">
      <c r="D373"/>
    </row>
    <row r="374" spans="4:4" x14ac:dyDescent="0.3">
      <c r="D374"/>
    </row>
    <row r="375" spans="4:4" x14ac:dyDescent="0.3">
      <c r="D375"/>
    </row>
    <row r="376" spans="4:4" x14ac:dyDescent="0.3">
      <c r="D376"/>
    </row>
    <row r="377" spans="4:4" x14ac:dyDescent="0.3">
      <c r="D377"/>
    </row>
    <row r="378" spans="4:4" x14ac:dyDescent="0.3">
      <c r="D378"/>
    </row>
    <row r="379" spans="4:4" x14ac:dyDescent="0.3">
      <c r="D379"/>
    </row>
    <row r="380" spans="4:4" x14ac:dyDescent="0.3">
      <c r="D380"/>
    </row>
    <row r="381" spans="4:4" x14ac:dyDescent="0.3">
      <c r="D381"/>
    </row>
    <row r="382" spans="4:4" x14ac:dyDescent="0.3">
      <c r="D382"/>
    </row>
    <row r="383" spans="4:4" x14ac:dyDescent="0.3">
      <c r="D383"/>
    </row>
    <row r="384" spans="4:4" x14ac:dyDescent="0.3">
      <c r="D384"/>
    </row>
    <row r="385" spans="4:4" x14ac:dyDescent="0.3">
      <c r="D385"/>
    </row>
    <row r="386" spans="4:4" x14ac:dyDescent="0.3">
      <c r="D386"/>
    </row>
    <row r="387" spans="4:4" x14ac:dyDescent="0.3">
      <c r="D387"/>
    </row>
    <row r="388" spans="4:4" x14ac:dyDescent="0.3">
      <c r="D388"/>
    </row>
    <row r="389" spans="4:4" x14ac:dyDescent="0.3">
      <c r="D389"/>
    </row>
    <row r="390" spans="4:4" x14ac:dyDescent="0.3">
      <c r="D390"/>
    </row>
    <row r="391" spans="4:4" x14ac:dyDescent="0.3">
      <c r="D391"/>
    </row>
    <row r="392" spans="4:4" x14ac:dyDescent="0.3">
      <c r="D392"/>
    </row>
    <row r="393" spans="4:4" x14ac:dyDescent="0.3">
      <c r="D393"/>
    </row>
    <row r="394" spans="4:4" x14ac:dyDescent="0.3">
      <c r="D394"/>
    </row>
    <row r="395" spans="4:4" x14ac:dyDescent="0.3">
      <c r="D395"/>
    </row>
    <row r="396" spans="4:4" x14ac:dyDescent="0.3">
      <c r="D396"/>
    </row>
    <row r="397" spans="4:4" x14ac:dyDescent="0.3">
      <c r="D397"/>
    </row>
    <row r="398" spans="4:4" x14ac:dyDescent="0.3">
      <c r="D398"/>
    </row>
    <row r="399" spans="4:4" x14ac:dyDescent="0.3">
      <c r="D399"/>
    </row>
    <row r="400" spans="4:4" x14ac:dyDescent="0.3">
      <c r="D400"/>
    </row>
    <row r="401" spans="4:4" x14ac:dyDescent="0.3">
      <c r="D401"/>
    </row>
    <row r="402" spans="4:4" x14ac:dyDescent="0.3">
      <c r="D402"/>
    </row>
    <row r="403" spans="4:4" x14ac:dyDescent="0.3">
      <c r="D403"/>
    </row>
    <row r="404" spans="4:4" x14ac:dyDescent="0.3">
      <c r="D404"/>
    </row>
    <row r="405" spans="4:4" x14ac:dyDescent="0.3">
      <c r="D405"/>
    </row>
    <row r="406" spans="4:4" x14ac:dyDescent="0.3">
      <c r="D406"/>
    </row>
    <row r="407" spans="4:4" x14ac:dyDescent="0.3">
      <c r="D407"/>
    </row>
    <row r="408" spans="4:4" x14ac:dyDescent="0.3">
      <c r="D408"/>
    </row>
    <row r="409" spans="4:4" x14ac:dyDescent="0.3">
      <c r="D409"/>
    </row>
    <row r="410" spans="4:4" x14ac:dyDescent="0.3">
      <c r="D410"/>
    </row>
    <row r="411" spans="4:4" x14ac:dyDescent="0.3">
      <c r="D411"/>
    </row>
    <row r="412" spans="4:4" x14ac:dyDescent="0.3">
      <c r="D412"/>
    </row>
    <row r="413" spans="4:4" x14ac:dyDescent="0.3">
      <c r="D413"/>
    </row>
    <row r="414" spans="4:4" x14ac:dyDescent="0.3">
      <c r="D414"/>
    </row>
    <row r="415" spans="4:4" x14ac:dyDescent="0.3">
      <c r="D415"/>
    </row>
    <row r="416" spans="4:4" x14ac:dyDescent="0.3">
      <c r="D416"/>
    </row>
    <row r="417" spans="4:4" x14ac:dyDescent="0.3">
      <c r="D417"/>
    </row>
    <row r="418" spans="4:4" x14ac:dyDescent="0.3">
      <c r="D418"/>
    </row>
    <row r="419" spans="4:4" x14ac:dyDescent="0.3">
      <c r="D419"/>
    </row>
    <row r="420" spans="4:4" x14ac:dyDescent="0.3">
      <c r="D420"/>
    </row>
    <row r="421" spans="4:4" x14ac:dyDescent="0.3">
      <c r="D421"/>
    </row>
    <row r="422" spans="4:4" x14ac:dyDescent="0.3">
      <c r="D422"/>
    </row>
    <row r="423" spans="4:4" x14ac:dyDescent="0.3">
      <c r="D423"/>
    </row>
    <row r="424" spans="4:4" x14ac:dyDescent="0.3">
      <c r="D424"/>
    </row>
    <row r="425" spans="4:4" x14ac:dyDescent="0.3">
      <c r="D425"/>
    </row>
    <row r="426" spans="4:4" x14ac:dyDescent="0.3">
      <c r="D426"/>
    </row>
    <row r="427" spans="4:4" x14ac:dyDescent="0.3">
      <c r="D427"/>
    </row>
    <row r="428" spans="4:4" x14ac:dyDescent="0.3">
      <c r="D428"/>
    </row>
    <row r="429" spans="4:4" x14ac:dyDescent="0.3">
      <c r="D429"/>
    </row>
    <row r="430" spans="4:4" x14ac:dyDescent="0.3">
      <c r="D430"/>
    </row>
    <row r="431" spans="4:4" x14ac:dyDescent="0.3">
      <c r="D431"/>
    </row>
    <row r="432" spans="4:4" x14ac:dyDescent="0.3">
      <c r="D432"/>
    </row>
    <row r="433" spans="4:4" x14ac:dyDescent="0.3">
      <c r="D433"/>
    </row>
    <row r="434" spans="4:4" x14ac:dyDescent="0.3">
      <c r="D434"/>
    </row>
    <row r="435" spans="4:4" x14ac:dyDescent="0.3">
      <c r="D435"/>
    </row>
    <row r="436" spans="4:4" x14ac:dyDescent="0.3">
      <c r="D436"/>
    </row>
    <row r="437" spans="4:4" x14ac:dyDescent="0.3">
      <c r="D437"/>
    </row>
    <row r="438" spans="4:4" x14ac:dyDescent="0.3">
      <c r="D438"/>
    </row>
    <row r="439" spans="4:4" x14ac:dyDescent="0.3">
      <c r="D439"/>
    </row>
    <row r="440" spans="4:4" x14ac:dyDescent="0.3">
      <c r="D440"/>
    </row>
    <row r="441" spans="4:4" x14ac:dyDescent="0.3">
      <c r="D441"/>
    </row>
    <row r="442" spans="4:4" x14ac:dyDescent="0.3">
      <c r="D442"/>
    </row>
    <row r="443" spans="4:4" x14ac:dyDescent="0.3">
      <c r="D443"/>
    </row>
    <row r="444" spans="4:4" x14ac:dyDescent="0.3">
      <c r="D444"/>
    </row>
    <row r="445" spans="4:4" x14ac:dyDescent="0.3">
      <c r="D445"/>
    </row>
    <row r="446" spans="4:4" x14ac:dyDescent="0.3">
      <c r="D446"/>
    </row>
    <row r="447" spans="4:4" x14ac:dyDescent="0.3">
      <c r="D447"/>
    </row>
    <row r="448" spans="4:4" x14ac:dyDescent="0.3">
      <c r="D448"/>
    </row>
    <row r="449" spans="4:4" x14ac:dyDescent="0.3">
      <c r="D449"/>
    </row>
    <row r="450" spans="4:4" x14ac:dyDescent="0.3">
      <c r="D450"/>
    </row>
    <row r="451" spans="4:4" x14ac:dyDescent="0.3">
      <c r="D451"/>
    </row>
    <row r="452" spans="4:4" x14ac:dyDescent="0.3">
      <c r="D452"/>
    </row>
    <row r="453" spans="4:4" x14ac:dyDescent="0.3">
      <c r="D453"/>
    </row>
    <row r="454" spans="4:4" x14ac:dyDescent="0.3">
      <c r="D454"/>
    </row>
    <row r="455" spans="4:4" x14ac:dyDescent="0.3">
      <c r="D455"/>
    </row>
    <row r="456" spans="4:4" x14ac:dyDescent="0.3">
      <c r="D456"/>
    </row>
    <row r="457" spans="4:4" x14ac:dyDescent="0.3">
      <c r="D457"/>
    </row>
    <row r="458" spans="4:4" x14ac:dyDescent="0.3">
      <c r="D458"/>
    </row>
    <row r="459" spans="4:4" x14ac:dyDescent="0.3">
      <c r="D459"/>
    </row>
    <row r="460" spans="4:4" x14ac:dyDescent="0.3">
      <c r="D460"/>
    </row>
    <row r="461" spans="4:4" x14ac:dyDescent="0.3">
      <c r="D461"/>
    </row>
    <row r="462" spans="4:4" x14ac:dyDescent="0.3">
      <c r="D462"/>
    </row>
    <row r="463" spans="4:4" x14ac:dyDescent="0.3">
      <c r="D463"/>
    </row>
    <row r="464" spans="4:4" x14ac:dyDescent="0.3">
      <c r="D464"/>
    </row>
    <row r="465" spans="4:4" x14ac:dyDescent="0.3">
      <c r="D465"/>
    </row>
    <row r="466" spans="4:4" x14ac:dyDescent="0.3">
      <c r="D466"/>
    </row>
    <row r="467" spans="4:4" x14ac:dyDescent="0.3">
      <c r="D467"/>
    </row>
    <row r="468" spans="4:4" x14ac:dyDescent="0.3">
      <c r="D468"/>
    </row>
    <row r="469" spans="4:4" x14ac:dyDescent="0.3">
      <c r="D469"/>
    </row>
    <row r="470" spans="4:4" x14ac:dyDescent="0.3">
      <c r="D470"/>
    </row>
    <row r="471" spans="4:4" x14ac:dyDescent="0.3">
      <c r="D471"/>
    </row>
    <row r="472" spans="4:4" x14ac:dyDescent="0.3">
      <c r="D472"/>
    </row>
    <row r="473" spans="4:4" x14ac:dyDescent="0.3">
      <c r="D473"/>
    </row>
    <row r="474" spans="4:4" x14ac:dyDescent="0.3">
      <c r="D474"/>
    </row>
    <row r="475" spans="4:4" x14ac:dyDescent="0.3">
      <c r="D475"/>
    </row>
    <row r="476" spans="4:4" x14ac:dyDescent="0.3">
      <c r="D476"/>
    </row>
    <row r="477" spans="4:4" x14ac:dyDescent="0.3">
      <c r="D477"/>
    </row>
    <row r="478" spans="4:4" x14ac:dyDescent="0.3">
      <c r="D478"/>
    </row>
    <row r="479" spans="4:4" x14ac:dyDescent="0.3">
      <c r="D479"/>
    </row>
    <row r="480" spans="4:4" x14ac:dyDescent="0.3">
      <c r="D480"/>
    </row>
    <row r="481" spans="4:4" x14ac:dyDescent="0.3">
      <c r="D481"/>
    </row>
    <row r="482" spans="4:4" x14ac:dyDescent="0.3">
      <c r="D482"/>
    </row>
    <row r="483" spans="4:4" x14ac:dyDescent="0.3">
      <c r="D483"/>
    </row>
    <row r="484" spans="4:4" x14ac:dyDescent="0.3">
      <c r="D484"/>
    </row>
    <row r="485" spans="4:4" x14ac:dyDescent="0.3">
      <c r="D485"/>
    </row>
    <row r="486" spans="4:4" x14ac:dyDescent="0.3">
      <c r="D486"/>
    </row>
    <row r="487" spans="4:4" x14ac:dyDescent="0.3">
      <c r="D487"/>
    </row>
    <row r="488" spans="4:4" x14ac:dyDescent="0.3">
      <c r="D488"/>
    </row>
    <row r="489" spans="4:4" x14ac:dyDescent="0.3">
      <c r="D489"/>
    </row>
    <row r="490" spans="4:4" x14ac:dyDescent="0.3">
      <c r="D490"/>
    </row>
    <row r="491" spans="4:4" x14ac:dyDescent="0.3">
      <c r="D491"/>
    </row>
    <row r="492" spans="4:4" x14ac:dyDescent="0.3">
      <c r="D492"/>
    </row>
    <row r="493" spans="4:4" x14ac:dyDescent="0.3">
      <c r="D493"/>
    </row>
    <row r="494" spans="4:4" x14ac:dyDescent="0.3">
      <c r="D494"/>
    </row>
    <row r="495" spans="4:4" x14ac:dyDescent="0.3">
      <c r="D495"/>
    </row>
    <row r="496" spans="4:4" x14ac:dyDescent="0.3">
      <c r="D496"/>
    </row>
    <row r="497" spans="4:4" x14ac:dyDescent="0.3">
      <c r="D497"/>
    </row>
    <row r="498" spans="4:4" x14ac:dyDescent="0.3">
      <c r="D498"/>
    </row>
    <row r="499" spans="4:4" x14ac:dyDescent="0.3">
      <c r="D499"/>
    </row>
    <row r="500" spans="4:4" x14ac:dyDescent="0.3">
      <c r="D500"/>
    </row>
    <row r="501" spans="4:4" x14ac:dyDescent="0.3">
      <c r="D501"/>
    </row>
    <row r="502" spans="4:4" x14ac:dyDescent="0.3">
      <c r="D502"/>
    </row>
    <row r="503" spans="4:4" x14ac:dyDescent="0.3">
      <c r="D503"/>
    </row>
    <row r="504" spans="4:4" x14ac:dyDescent="0.3">
      <c r="D504"/>
    </row>
    <row r="505" spans="4:4" x14ac:dyDescent="0.3">
      <c r="D505"/>
    </row>
    <row r="506" spans="4:4" x14ac:dyDescent="0.3">
      <c r="D506"/>
    </row>
    <row r="507" spans="4:4" x14ac:dyDescent="0.3">
      <c r="D507"/>
    </row>
    <row r="508" spans="4:4" x14ac:dyDescent="0.3">
      <c r="D508"/>
    </row>
    <row r="509" spans="4:4" x14ac:dyDescent="0.3">
      <c r="D509"/>
    </row>
    <row r="510" spans="4:4" x14ac:dyDescent="0.3">
      <c r="D510"/>
    </row>
    <row r="511" spans="4:4" x14ac:dyDescent="0.3">
      <c r="D511"/>
    </row>
    <row r="512" spans="4:4" x14ac:dyDescent="0.3">
      <c r="D512"/>
    </row>
    <row r="513" spans="4:4" x14ac:dyDescent="0.3">
      <c r="D513"/>
    </row>
    <row r="514" spans="4:4" x14ac:dyDescent="0.3">
      <c r="D514"/>
    </row>
    <row r="515" spans="4:4" x14ac:dyDescent="0.3">
      <c r="D515"/>
    </row>
    <row r="516" spans="4:4" x14ac:dyDescent="0.3">
      <c r="D516"/>
    </row>
    <row r="517" spans="4:4" x14ac:dyDescent="0.3">
      <c r="D517"/>
    </row>
    <row r="518" spans="4:4" x14ac:dyDescent="0.3">
      <c r="D518"/>
    </row>
    <row r="519" spans="4:4" x14ac:dyDescent="0.3">
      <c r="D519"/>
    </row>
    <row r="520" spans="4:4" x14ac:dyDescent="0.3">
      <c r="D520"/>
    </row>
    <row r="521" spans="4:4" x14ac:dyDescent="0.3">
      <c r="D521"/>
    </row>
    <row r="522" spans="4:4" x14ac:dyDescent="0.3">
      <c r="D522"/>
    </row>
    <row r="523" spans="4:4" x14ac:dyDescent="0.3">
      <c r="D523"/>
    </row>
    <row r="524" spans="4:4" x14ac:dyDescent="0.3">
      <c r="D524"/>
    </row>
    <row r="525" spans="4:4" x14ac:dyDescent="0.3">
      <c r="D525"/>
    </row>
    <row r="526" spans="4:4" x14ac:dyDescent="0.3">
      <c r="D526"/>
    </row>
    <row r="527" spans="4:4" x14ac:dyDescent="0.3">
      <c r="D527"/>
    </row>
    <row r="528" spans="4:4" x14ac:dyDescent="0.3">
      <c r="D528"/>
    </row>
    <row r="529" spans="4:4" x14ac:dyDescent="0.3">
      <c r="D529"/>
    </row>
    <row r="530" spans="4:4" x14ac:dyDescent="0.3">
      <c r="D530"/>
    </row>
    <row r="531" spans="4:4" x14ac:dyDescent="0.3">
      <c r="D531"/>
    </row>
    <row r="532" spans="4:4" x14ac:dyDescent="0.3">
      <c r="D532"/>
    </row>
    <row r="533" spans="4:4" x14ac:dyDescent="0.3">
      <c r="D533"/>
    </row>
    <row r="534" spans="4:4" x14ac:dyDescent="0.3">
      <c r="D534"/>
    </row>
    <row r="535" spans="4:4" x14ac:dyDescent="0.3">
      <c r="D535"/>
    </row>
    <row r="536" spans="4:4" x14ac:dyDescent="0.3">
      <c r="D536"/>
    </row>
    <row r="537" spans="4:4" x14ac:dyDescent="0.3">
      <c r="D537"/>
    </row>
    <row r="538" spans="4:4" x14ac:dyDescent="0.3">
      <c r="D538"/>
    </row>
    <row r="539" spans="4:4" x14ac:dyDescent="0.3">
      <c r="D539"/>
    </row>
    <row r="540" spans="4:4" x14ac:dyDescent="0.3">
      <c r="D540"/>
    </row>
    <row r="541" spans="4:4" x14ac:dyDescent="0.3">
      <c r="D541"/>
    </row>
    <row r="542" spans="4:4" x14ac:dyDescent="0.3">
      <c r="D542"/>
    </row>
    <row r="543" spans="4:4" x14ac:dyDescent="0.3">
      <c r="D543"/>
    </row>
    <row r="544" spans="4:4" x14ac:dyDescent="0.3">
      <c r="D544"/>
    </row>
    <row r="545" spans="4:4" x14ac:dyDescent="0.3">
      <c r="D545"/>
    </row>
    <row r="546" spans="4:4" x14ac:dyDescent="0.3">
      <c r="D546"/>
    </row>
    <row r="547" spans="4:4" x14ac:dyDescent="0.3">
      <c r="D547"/>
    </row>
    <row r="548" spans="4:4" x14ac:dyDescent="0.3">
      <c r="D548"/>
    </row>
    <row r="549" spans="4:4" x14ac:dyDescent="0.3">
      <c r="D549"/>
    </row>
    <row r="550" spans="4:4" x14ac:dyDescent="0.3">
      <c r="D550"/>
    </row>
    <row r="551" spans="4:4" x14ac:dyDescent="0.3">
      <c r="D551"/>
    </row>
    <row r="552" spans="4:4" x14ac:dyDescent="0.3">
      <c r="D552"/>
    </row>
    <row r="553" spans="4:4" x14ac:dyDescent="0.3">
      <c r="D553"/>
    </row>
    <row r="554" spans="4:4" x14ac:dyDescent="0.3">
      <c r="D554"/>
    </row>
    <row r="555" spans="4:4" x14ac:dyDescent="0.3">
      <c r="D555"/>
    </row>
    <row r="556" spans="4:4" x14ac:dyDescent="0.3">
      <c r="D556"/>
    </row>
    <row r="557" spans="4:4" x14ac:dyDescent="0.3">
      <c r="D557"/>
    </row>
    <row r="558" spans="4:4" x14ac:dyDescent="0.3">
      <c r="D558"/>
    </row>
    <row r="559" spans="4:4" x14ac:dyDescent="0.3">
      <c r="D559"/>
    </row>
    <row r="560" spans="4:4" x14ac:dyDescent="0.3">
      <c r="D560"/>
    </row>
    <row r="561" spans="4:4" x14ac:dyDescent="0.3">
      <c r="D561"/>
    </row>
    <row r="562" spans="4:4" x14ac:dyDescent="0.3">
      <c r="D562"/>
    </row>
    <row r="563" spans="4:4" x14ac:dyDescent="0.3">
      <c r="D563"/>
    </row>
    <row r="564" spans="4:4" x14ac:dyDescent="0.3">
      <c r="D564"/>
    </row>
    <row r="565" spans="4:4" x14ac:dyDescent="0.3">
      <c r="D565"/>
    </row>
    <row r="566" spans="4:4" x14ac:dyDescent="0.3">
      <c r="D566"/>
    </row>
    <row r="567" spans="4:4" x14ac:dyDescent="0.3">
      <c r="D567"/>
    </row>
    <row r="568" spans="4:4" x14ac:dyDescent="0.3">
      <c r="D568"/>
    </row>
    <row r="569" spans="4:4" x14ac:dyDescent="0.3">
      <c r="D569"/>
    </row>
    <row r="570" spans="4:4" x14ac:dyDescent="0.3">
      <c r="D570"/>
    </row>
    <row r="571" spans="4:4" x14ac:dyDescent="0.3">
      <c r="D571"/>
    </row>
    <row r="572" spans="4:4" x14ac:dyDescent="0.3">
      <c r="D572"/>
    </row>
    <row r="573" spans="4:4" x14ac:dyDescent="0.3">
      <c r="D573"/>
    </row>
    <row r="574" spans="4:4" x14ac:dyDescent="0.3">
      <c r="D574"/>
    </row>
    <row r="575" spans="4:4" x14ac:dyDescent="0.3">
      <c r="D575"/>
    </row>
    <row r="576" spans="4:4" x14ac:dyDescent="0.3">
      <c r="D576"/>
    </row>
    <row r="577" spans="4:4" x14ac:dyDescent="0.3">
      <c r="D577"/>
    </row>
    <row r="578" spans="4:4" x14ac:dyDescent="0.3">
      <c r="D578"/>
    </row>
    <row r="579" spans="4:4" x14ac:dyDescent="0.3">
      <c r="D579"/>
    </row>
    <row r="580" spans="4:4" x14ac:dyDescent="0.3">
      <c r="D580"/>
    </row>
    <row r="581" spans="4:4" x14ac:dyDescent="0.3">
      <c r="D581"/>
    </row>
    <row r="582" spans="4:4" x14ac:dyDescent="0.3">
      <c r="D582"/>
    </row>
    <row r="583" spans="4:4" x14ac:dyDescent="0.3">
      <c r="D583"/>
    </row>
    <row r="584" spans="4:4" x14ac:dyDescent="0.3">
      <c r="D584"/>
    </row>
    <row r="585" spans="4:4" x14ac:dyDescent="0.3">
      <c r="D585"/>
    </row>
    <row r="586" spans="4:4" x14ac:dyDescent="0.3">
      <c r="D586"/>
    </row>
    <row r="587" spans="4:4" x14ac:dyDescent="0.3">
      <c r="D587"/>
    </row>
    <row r="588" spans="4:4" x14ac:dyDescent="0.3">
      <c r="D588"/>
    </row>
    <row r="589" spans="4:4" x14ac:dyDescent="0.3">
      <c r="D589"/>
    </row>
    <row r="590" spans="4:4" x14ac:dyDescent="0.3">
      <c r="D590"/>
    </row>
    <row r="591" spans="4:4" x14ac:dyDescent="0.3">
      <c r="D591"/>
    </row>
    <row r="592" spans="4:4" x14ac:dyDescent="0.3">
      <c r="D592"/>
    </row>
    <row r="593" spans="4:4" x14ac:dyDescent="0.3">
      <c r="D593"/>
    </row>
    <row r="594" spans="4:4" x14ac:dyDescent="0.3">
      <c r="D594"/>
    </row>
    <row r="595" spans="4:4" x14ac:dyDescent="0.3">
      <c r="D595"/>
    </row>
    <row r="596" spans="4:4" x14ac:dyDescent="0.3">
      <c r="D596"/>
    </row>
    <row r="597" spans="4:4" x14ac:dyDescent="0.3">
      <c r="D597"/>
    </row>
    <row r="598" spans="4:4" x14ac:dyDescent="0.3">
      <c r="D598"/>
    </row>
    <row r="599" spans="4:4" x14ac:dyDescent="0.3">
      <c r="D599"/>
    </row>
    <row r="600" spans="4:4" x14ac:dyDescent="0.3">
      <c r="D600"/>
    </row>
    <row r="601" spans="4:4" x14ac:dyDescent="0.3">
      <c r="D601"/>
    </row>
    <row r="602" spans="4:4" x14ac:dyDescent="0.3">
      <c r="D602"/>
    </row>
    <row r="603" spans="4:4" x14ac:dyDescent="0.3">
      <c r="D603"/>
    </row>
    <row r="604" spans="4:4" x14ac:dyDescent="0.3">
      <c r="D604"/>
    </row>
    <row r="605" spans="4:4" x14ac:dyDescent="0.3">
      <c r="D605"/>
    </row>
    <row r="606" spans="4:4" x14ac:dyDescent="0.3">
      <c r="D606"/>
    </row>
    <row r="607" spans="4:4" x14ac:dyDescent="0.3">
      <c r="D607"/>
    </row>
    <row r="608" spans="4:4" x14ac:dyDescent="0.3">
      <c r="D608"/>
    </row>
    <row r="609" spans="4:4" x14ac:dyDescent="0.3">
      <c r="D609"/>
    </row>
    <row r="610" spans="4:4" x14ac:dyDescent="0.3">
      <c r="D610"/>
    </row>
    <row r="611" spans="4:4" x14ac:dyDescent="0.3">
      <c r="D611"/>
    </row>
    <row r="612" spans="4:4" x14ac:dyDescent="0.3">
      <c r="D612"/>
    </row>
    <row r="613" spans="4:4" x14ac:dyDescent="0.3">
      <c r="D613"/>
    </row>
    <row r="614" spans="4:4" x14ac:dyDescent="0.3">
      <c r="D614"/>
    </row>
    <row r="615" spans="4:4" x14ac:dyDescent="0.3">
      <c r="D615"/>
    </row>
    <row r="616" spans="4:4" x14ac:dyDescent="0.3">
      <c r="D616"/>
    </row>
    <row r="617" spans="4:4" x14ac:dyDescent="0.3">
      <c r="D617"/>
    </row>
    <row r="618" spans="4:4" x14ac:dyDescent="0.3">
      <c r="D618"/>
    </row>
    <row r="619" spans="4:4" x14ac:dyDescent="0.3">
      <c r="D619"/>
    </row>
    <row r="620" spans="4:4" x14ac:dyDescent="0.3">
      <c r="D620"/>
    </row>
    <row r="621" spans="4:4" x14ac:dyDescent="0.3">
      <c r="D621"/>
    </row>
    <row r="622" spans="4:4" x14ac:dyDescent="0.3">
      <c r="D622"/>
    </row>
    <row r="623" spans="4:4" x14ac:dyDescent="0.3">
      <c r="D623"/>
    </row>
    <row r="624" spans="4:4" x14ac:dyDescent="0.3">
      <c r="D624"/>
    </row>
    <row r="625" spans="4:4" x14ac:dyDescent="0.3">
      <c r="D625"/>
    </row>
    <row r="626" spans="4:4" x14ac:dyDescent="0.3">
      <c r="D626"/>
    </row>
    <row r="627" spans="4:4" x14ac:dyDescent="0.3">
      <c r="D627"/>
    </row>
    <row r="628" spans="4:4" x14ac:dyDescent="0.3">
      <c r="D628"/>
    </row>
    <row r="629" spans="4:4" x14ac:dyDescent="0.3">
      <c r="D629"/>
    </row>
    <row r="630" spans="4:4" x14ac:dyDescent="0.3">
      <c r="D630"/>
    </row>
    <row r="631" spans="4:4" x14ac:dyDescent="0.3">
      <c r="D631"/>
    </row>
    <row r="632" spans="4:4" x14ac:dyDescent="0.3">
      <c r="D632"/>
    </row>
    <row r="633" spans="4:4" x14ac:dyDescent="0.3">
      <c r="D633"/>
    </row>
    <row r="634" spans="4:4" x14ac:dyDescent="0.3">
      <c r="D634"/>
    </row>
    <row r="635" spans="4:4" x14ac:dyDescent="0.3">
      <c r="D635"/>
    </row>
    <row r="636" spans="4:4" x14ac:dyDescent="0.3">
      <c r="D636"/>
    </row>
    <row r="637" spans="4:4" x14ac:dyDescent="0.3">
      <c r="D637"/>
    </row>
    <row r="638" spans="4:4" x14ac:dyDescent="0.3">
      <c r="D638"/>
    </row>
    <row r="639" spans="4:4" x14ac:dyDescent="0.3">
      <c r="D639"/>
    </row>
    <row r="640" spans="4:4" x14ac:dyDescent="0.3">
      <c r="D640"/>
    </row>
    <row r="641" spans="4:4" x14ac:dyDescent="0.3">
      <c r="D641"/>
    </row>
    <row r="642" spans="4:4" x14ac:dyDescent="0.3">
      <c r="D642"/>
    </row>
    <row r="643" spans="4:4" x14ac:dyDescent="0.3">
      <c r="D643"/>
    </row>
    <row r="644" spans="4:4" x14ac:dyDescent="0.3">
      <c r="D644"/>
    </row>
    <row r="645" spans="4:4" x14ac:dyDescent="0.3">
      <c r="D645"/>
    </row>
    <row r="646" spans="4:4" x14ac:dyDescent="0.3">
      <c r="D646"/>
    </row>
    <row r="647" spans="4:4" x14ac:dyDescent="0.3">
      <c r="D647"/>
    </row>
    <row r="648" spans="4:4" x14ac:dyDescent="0.3">
      <c r="D648"/>
    </row>
    <row r="649" spans="4:4" x14ac:dyDescent="0.3">
      <c r="D649"/>
    </row>
    <row r="650" spans="4:4" x14ac:dyDescent="0.3">
      <c r="D650"/>
    </row>
    <row r="651" spans="4:4" x14ac:dyDescent="0.3">
      <c r="D651"/>
    </row>
    <row r="652" spans="4:4" x14ac:dyDescent="0.3">
      <c r="D652"/>
    </row>
    <row r="653" spans="4:4" x14ac:dyDescent="0.3">
      <c r="D653"/>
    </row>
    <row r="654" spans="4:4" x14ac:dyDescent="0.3">
      <c r="D654"/>
    </row>
    <row r="655" spans="4:4" x14ac:dyDescent="0.3">
      <c r="D655"/>
    </row>
    <row r="656" spans="4:4" x14ac:dyDescent="0.3">
      <c r="D656"/>
    </row>
    <row r="657" spans="4:4" x14ac:dyDescent="0.3">
      <c r="D657"/>
    </row>
    <row r="658" spans="4:4" x14ac:dyDescent="0.3">
      <c r="D658"/>
    </row>
    <row r="659" spans="4:4" x14ac:dyDescent="0.3">
      <c r="D659"/>
    </row>
    <row r="660" spans="4:4" x14ac:dyDescent="0.3">
      <c r="D660"/>
    </row>
    <row r="661" spans="4:4" x14ac:dyDescent="0.3">
      <c r="D661"/>
    </row>
    <row r="662" spans="4:4" x14ac:dyDescent="0.3">
      <c r="D662"/>
    </row>
    <row r="663" spans="4:4" x14ac:dyDescent="0.3">
      <c r="D663"/>
    </row>
    <row r="664" spans="4:4" x14ac:dyDescent="0.3">
      <c r="D664"/>
    </row>
    <row r="665" spans="4:4" x14ac:dyDescent="0.3">
      <c r="D665"/>
    </row>
    <row r="666" spans="4:4" x14ac:dyDescent="0.3">
      <c r="D666"/>
    </row>
    <row r="667" spans="4:4" x14ac:dyDescent="0.3">
      <c r="D667"/>
    </row>
    <row r="668" spans="4:4" x14ac:dyDescent="0.3">
      <c r="D668"/>
    </row>
    <row r="669" spans="4:4" x14ac:dyDescent="0.3">
      <c r="D669"/>
    </row>
    <row r="670" spans="4:4" x14ac:dyDescent="0.3">
      <c r="D670"/>
    </row>
    <row r="671" spans="4:4" x14ac:dyDescent="0.3">
      <c r="D671"/>
    </row>
    <row r="672" spans="4:4" x14ac:dyDescent="0.3">
      <c r="D672"/>
    </row>
    <row r="673" spans="4:4" x14ac:dyDescent="0.3">
      <c r="D673"/>
    </row>
    <row r="674" spans="4:4" x14ac:dyDescent="0.3">
      <c r="D674"/>
    </row>
    <row r="675" spans="4:4" x14ac:dyDescent="0.3">
      <c r="D675"/>
    </row>
    <row r="676" spans="4:4" x14ac:dyDescent="0.3">
      <c r="D676"/>
    </row>
    <row r="677" spans="4:4" x14ac:dyDescent="0.3">
      <c r="D677"/>
    </row>
    <row r="678" spans="4:4" x14ac:dyDescent="0.3">
      <c r="D678"/>
    </row>
    <row r="679" spans="4:4" x14ac:dyDescent="0.3">
      <c r="D679"/>
    </row>
    <row r="680" spans="4:4" x14ac:dyDescent="0.3">
      <c r="D680"/>
    </row>
    <row r="681" spans="4:4" x14ac:dyDescent="0.3">
      <c r="D681"/>
    </row>
    <row r="682" spans="4:4" x14ac:dyDescent="0.3">
      <c r="D682"/>
    </row>
    <row r="683" spans="4:4" x14ac:dyDescent="0.3">
      <c r="D683"/>
    </row>
    <row r="684" spans="4:4" x14ac:dyDescent="0.3">
      <c r="D684"/>
    </row>
    <row r="685" spans="4:4" x14ac:dyDescent="0.3">
      <c r="D685"/>
    </row>
    <row r="686" spans="4:4" x14ac:dyDescent="0.3">
      <c r="D686"/>
    </row>
    <row r="687" spans="4:4" x14ac:dyDescent="0.3">
      <c r="D687"/>
    </row>
    <row r="688" spans="4:4" x14ac:dyDescent="0.3">
      <c r="D688"/>
    </row>
    <row r="689" spans="4:4" x14ac:dyDescent="0.3">
      <c r="D689"/>
    </row>
    <row r="690" spans="4:4" x14ac:dyDescent="0.3">
      <c r="D690"/>
    </row>
    <row r="691" spans="4:4" x14ac:dyDescent="0.3">
      <c r="D691"/>
    </row>
    <row r="692" spans="4:4" x14ac:dyDescent="0.3">
      <c r="D692"/>
    </row>
    <row r="693" spans="4:4" x14ac:dyDescent="0.3">
      <c r="D693"/>
    </row>
    <row r="694" spans="4:4" x14ac:dyDescent="0.3">
      <c r="D694"/>
    </row>
    <row r="695" spans="4:4" x14ac:dyDescent="0.3">
      <c r="D695"/>
    </row>
    <row r="696" spans="4:4" x14ac:dyDescent="0.3">
      <c r="D696"/>
    </row>
    <row r="697" spans="4:4" x14ac:dyDescent="0.3">
      <c r="D697"/>
    </row>
    <row r="698" spans="4:4" x14ac:dyDescent="0.3">
      <c r="D698"/>
    </row>
    <row r="699" spans="4:4" x14ac:dyDescent="0.3">
      <c r="D699"/>
    </row>
    <row r="700" spans="4:4" x14ac:dyDescent="0.3">
      <c r="D700"/>
    </row>
    <row r="701" spans="4:4" x14ac:dyDescent="0.3">
      <c r="D701"/>
    </row>
    <row r="702" spans="4:4" x14ac:dyDescent="0.3">
      <c r="D702"/>
    </row>
    <row r="703" spans="4:4" x14ac:dyDescent="0.3">
      <c r="D703"/>
    </row>
    <row r="704" spans="4:4" x14ac:dyDescent="0.3">
      <c r="D704"/>
    </row>
    <row r="705" spans="4:4" x14ac:dyDescent="0.3">
      <c r="D705"/>
    </row>
    <row r="706" spans="4:4" x14ac:dyDescent="0.3">
      <c r="D706"/>
    </row>
    <row r="707" spans="4:4" x14ac:dyDescent="0.3">
      <c r="D707"/>
    </row>
    <row r="708" spans="4:4" x14ac:dyDescent="0.3">
      <c r="D708"/>
    </row>
    <row r="709" spans="4:4" x14ac:dyDescent="0.3">
      <c r="D709"/>
    </row>
    <row r="710" spans="4:4" x14ac:dyDescent="0.3">
      <c r="D710"/>
    </row>
    <row r="711" spans="4:4" x14ac:dyDescent="0.3">
      <c r="D711"/>
    </row>
    <row r="712" spans="4:4" x14ac:dyDescent="0.3">
      <c r="D712"/>
    </row>
    <row r="713" spans="4:4" x14ac:dyDescent="0.3">
      <c r="D713"/>
    </row>
    <row r="714" spans="4:4" x14ac:dyDescent="0.3">
      <c r="D714"/>
    </row>
    <row r="715" spans="4:4" x14ac:dyDescent="0.3">
      <c r="D715"/>
    </row>
    <row r="716" spans="4:4" x14ac:dyDescent="0.3">
      <c r="D716"/>
    </row>
    <row r="717" spans="4:4" x14ac:dyDescent="0.3">
      <c r="D717"/>
    </row>
    <row r="718" spans="4:4" x14ac:dyDescent="0.3">
      <c r="D718"/>
    </row>
    <row r="719" spans="4:4" x14ac:dyDescent="0.3">
      <c r="D719"/>
    </row>
    <row r="720" spans="4:4" x14ac:dyDescent="0.3">
      <c r="D720"/>
    </row>
    <row r="721" spans="4:4" x14ac:dyDescent="0.3">
      <c r="D721"/>
    </row>
    <row r="722" spans="4:4" x14ac:dyDescent="0.3">
      <c r="D722"/>
    </row>
    <row r="723" spans="4:4" x14ac:dyDescent="0.3">
      <c r="D723"/>
    </row>
    <row r="724" spans="4:4" x14ac:dyDescent="0.3">
      <c r="D724"/>
    </row>
    <row r="725" spans="4:4" x14ac:dyDescent="0.3">
      <c r="D725"/>
    </row>
    <row r="726" spans="4:4" x14ac:dyDescent="0.3">
      <c r="D726"/>
    </row>
    <row r="727" spans="4:4" x14ac:dyDescent="0.3">
      <c r="D727"/>
    </row>
    <row r="728" spans="4:4" x14ac:dyDescent="0.3">
      <c r="D728"/>
    </row>
    <row r="729" spans="4:4" x14ac:dyDescent="0.3">
      <c r="D729"/>
    </row>
    <row r="730" spans="4:4" x14ac:dyDescent="0.3">
      <c r="D730"/>
    </row>
    <row r="731" spans="4:4" x14ac:dyDescent="0.3">
      <c r="D731"/>
    </row>
    <row r="732" spans="4:4" x14ac:dyDescent="0.3">
      <c r="D732"/>
    </row>
    <row r="733" spans="4:4" x14ac:dyDescent="0.3">
      <c r="D733"/>
    </row>
    <row r="734" spans="4:4" x14ac:dyDescent="0.3">
      <c r="D734"/>
    </row>
    <row r="735" spans="4:4" x14ac:dyDescent="0.3">
      <c r="D735"/>
    </row>
    <row r="736" spans="4:4" x14ac:dyDescent="0.3">
      <c r="D736"/>
    </row>
    <row r="737" spans="4:4" x14ac:dyDescent="0.3">
      <c r="D737"/>
    </row>
    <row r="738" spans="4:4" x14ac:dyDescent="0.3">
      <c r="D738"/>
    </row>
    <row r="739" spans="4:4" x14ac:dyDescent="0.3">
      <c r="D739"/>
    </row>
    <row r="740" spans="4:4" x14ac:dyDescent="0.3">
      <c r="D740"/>
    </row>
    <row r="741" spans="4:4" x14ac:dyDescent="0.3">
      <c r="D741"/>
    </row>
    <row r="742" spans="4:4" x14ac:dyDescent="0.3">
      <c r="D742"/>
    </row>
    <row r="743" spans="4:4" x14ac:dyDescent="0.3">
      <c r="D743"/>
    </row>
    <row r="744" spans="4:4" x14ac:dyDescent="0.3">
      <c r="D744"/>
    </row>
    <row r="745" spans="4:4" x14ac:dyDescent="0.3">
      <c r="D745"/>
    </row>
    <row r="746" spans="4:4" x14ac:dyDescent="0.3">
      <c r="D746"/>
    </row>
    <row r="747" spans="4:4" x14ac:dyDescent="0.3">
      <c r="D747"/>
    </row>
    <row r="748" spans="4:4" x14ac:dyDescent="0.3">
      <c r="D748"/>
    </row>
    <row r="749" spans="4:4" x14ac:dyDescent="0.3">
      <c r="D749"/>
    </row>
    <row r="750" spans="4:4" x14ac:dyDescent="0.3">
      <c r="D750"/>
    </row>
    <row r="751" spans="4:4" x14ac:dyDescent="0.3">
      <c r="D751"/>
    </row>
    <row r="752" spans="4:4" x14ac:dyDescent="0.3">
      <c r="D752"/>
    </row>
    <row r="753" spans="4:4" x14ac:dyDescent="0.3">
      <c r="D753"/>
    </row>
    <row r="754" spans="4:4" x14ac:dyDescent="0.3">
      <c r="D754"/>
    </row>
    <row r="755" spans="4:4" x14ac:dyDescent="0.3">
      <c r="D755"/>
    </row>
    <row r="756" spans="4:4" x14ac:dyDescent="0.3">
      <c r="D756"/>
    </row>
    <row r="757" spans="4:4" x14ac:dyDescent="0.3">
      <c r="D757"/>
    </row>
    <row r="758" spans="4:4" x14ac:dyDescent="0.3">
      <c r="D758"/>
    </row>
    <row r="759" spans="4:4" x14ac:dyDescent="0.3">
      <c r="D759"/>
    </row>
    <row r="760" spans="4:4" x14ac:dyDescent="0.3">
      <c r="D760"/>
    </row>
    <row r="761" spans="4:4" x14ac:dyDescent="0.3">
      <c r="D761"/>
    </row>
    <row r="762" spans="4:4" x14ac:dyDescent="0.3">
      <c r="D762"/>
    </row>
    <row r="763" spans="4:4" x14ac:dyDescent="0.3">
      <c r="D763"/>
    </row>
    <row r="764" spans="4:4" x14ac:dyDescent="0.3">
      <c r="D764"/>
    </row>
    <row r="765" spans="4:4" x14ac:dyDescent="0.3">
      <c r="D765"/>
    </row>
    <row r="766" spans="4:4" x14ac:dyDescent="0.3">
      <c r="D766"/>
    </row>
    <row r="767" spans="4:4" x14ac:dyDescent="0.3">
      <c r="D767"/>
    </row>
    <row r="768" spans="4:4" x14ac:dyDescent="0.3">
      <c r="D768"/>
    </row>
    <row r="769" spans="4:4" x14ac:dyDescent="0.3">
      <c r="D769"/>
    </row>
    <row r="770" spans="4:4" x14ac:dyDescent="0.3">
      <c r="D770"/>
    </row>
    <row r="771" spans="4:4" x14ac:dyDescent="0.3">
      <c r="D771"/>
    </row>
    <row r="772" spans="4:4" x14ac:dyDescent="0.3">
      <c r="D772"/>
    </row>
    <row r="773" spans="4:4" x14ac:dyDescent="0.3">
      <c r="D773"/>
    </row>
    <row r="774" spans="4:4" x14ac:dyDescent="0.3">
      <c r="D774"/>
    </row>
    <row r="775" spans="4:4" x14ac:dyDescent="0.3">
      <c r="D775"/>
    </row>
    <row r="776" spans="4:4" x14ac:dyDescent="0.3">
      <c r="D776"/>
    </row>
    <row r="777" spans="4:4" x14ac:dyDescent="0.3">
      <c r="D777"/>
    </row>
    <row r="778" spans="4:4" x14ac:dyDescent="0.3">
      <c r="D778"/>
    </row>
    <row r="779" spans="4:4" x14ac:dyDescent="0.3">
      <c r="D779"/>
    </row>
    <row r="780" spans="4:4" x14ac:dyDescent="0.3">
      <c r="D780"/>
    </row>
    <row r="781" spans="4:4" x14ac:dyDescent="0.3">
      <c r="D781"/>
    </row>
    <row r="782" spans="4:4" x14ac:dyDescent="0.3">
      <c r="D782"/>
    </row>
    <row r="783" spans="4:4" x14ac:dyDescent="0.3">
      <c r="D783"/>
    </row>
    <row r="784" spans="4:4" x14ac:dyDescent="0.3">
      <c r="D784"/>
    </row>
    <row r="785" spans="4:4" x14ac:dyDescent="0.3">
      <c r="D785"/>
    </row>
    <row r="786" spans="4:4" x14ac:dyDescent="0.3">
      <c r="D786"/>
    </row>
    <row r="787" spans="4:4" x14ac:dyDescent="0.3">
      <c r="D787"/>
    </row>
    <row r="788" spans="4:4" x14ac:dyDescent="0.3">
      <c r="D788"/>
    </row>
    <row r="789" spans="4:4" x14ac:dyDescent="0.3">
      <c r="D789"/>
    </row>
    <row r="790" spans="4:4" x14ac:dyDescent="0.3">
      <c r="D790"/>
    </row>
    <row r="791" spans="4:4" x14ac:dyDescent="0.3">
      <c r="D791"/>
    </row>
    <row r="792" spans="4:4" x14ac:dyDescent="0.3">
      <c r="D792"/>
    </row>
    <row r="793" spans="4:4" x14ac:dyDescent="0.3">
      <c r="D793"/>
    </row>
    <row r="794" spans="4:4" x14ac:dyDescent="0.3">
      <c r="D794"/>
    </row>
    <row r="795" spans="4:4" x14ac:dyDescent="0.3">
      <c r="D795"/>
    </row>
    <row r="796" spans="4:4" x14ac:dyDescent="0.3">
      <c r="D796"/>
    </row>
    <row r="797" spans="4:4" x14ac:dyDescent="0.3">
      <c r="D797"/>
    </row>
    <row r="798" spans="4:4" x14ac:dyDescent="0.3">
      <c r="D798"/>
    </row>
    <row r="799" spans="4:4" x14ac:dyDescent="0.3">
      <c r="D799"/>
    </row>
    <row r="800" spans="4:4" x14ac:dyDescent="0.3">
      <c r="D800"/>
    </row>
    <row r="801" spans="4:4" x14ac:dyDescent="0.3">
      <c r="D801"/>
    </row>
    <row r="802" spans="4:4" x14ac:dyDescent="0.3">
      <c r="D802"/>
    </row>
    <row r="803" spans="4:4" x14ac:dyDescent="0.3">
      <c r="D803"/>
    </row>
    <row r="804" spans="4:4" x14ac:dyDescent="0.3">
      <c r="D804"/>
    </row>
    <row r="805" spans="4:4" x14ac:dyDescent="0.3">
      <c r="D805"/>
    </row>
    <row r="806" spans="4:4" x14ac:dyDescent="0.3">
      <c r="D806"/>
    </row>
    <row r="807" spans="4:4" x14ac:dyDescent="0.3">
      <c r="D807"/>
    </row>
    <row r="808" spans="4:4" x14ac:dyDescent="0.3">
      <c r="D808"/>
    </row>
    <row r="809" spans="4:4" x14ac:dyDescent="0.3">
      <c r="D809"/>
    </row>
    <row r="810" spans="4:4" x14ac:dyDescent="0.3">
      <c r="D810"/>
    </row>
    <row r="811" spans="4:4" x14ac:dyDescent="0.3">
      <c r="D811"/>
    </row>
    <row r="812" spans="4:4" x14ac:dyDescent="0.3">
      <c r="D812"/>
    </row>
    <row r="813" spans="4:4" x14ac:dyDescent="0.3">
      <c r="D813"/>
    </row>
    <row r="814" spans="4:4" x14ac:dyDescent="0.3">
      <c r="D814"/>
    </row>
    <row r="815" spans="4:4" x14ac:dyDescent="0.3">
      <c r="D815"/>
    </row>
    <row r="816" spans="4:4" x14ac:dyDescent="0.3">
      <c r="D816"/>
    </row>
    <row r="817" spans="4:4" x14ac:dyDescent="0.3">
      <c r="D817"/>
    </row>
    <row r="818" spans="4:4" x14ac:dyDescent="0.3">
      <c r="D818"/>
    </row>
    <row r="819" spans="4:4" x14ac:dyDescent="0.3">
      <c r="D819"/>
    </row>
    <row r="820" spans="4:4" x14ac:dyDescent="0.3">
      <c r="D820"/>
    </row>
    <row r="821" spans="4:4" x14ac:dyDescent="0.3">
      <c r="D821"/>
    </row>
    <row r="822" spans="4:4" x14ac:dyDescent="0.3">
      <c r="D822"/>
    </row>
    <row r="823" spans="4:4" x14ac:dyDescent="0.3">
      <c r="D823"/>
    </row>
    <row r="824" spans="4:4" x14ac:dyDescent="0.3">
      <c r="D824"/>
    </row>
    <row r="825" spans="4:4" x14ac:dyDescent="0.3">
      <c r="D825"/>
    </row>
    <row r="826" spans="4:4" x14ac:dyDescent="0.3">
      <c r="D826"/>
    </row>
    <row r="827" spans="4:4" x14ac:dyDescent="0.3">
      <c r="D827"/>
    </row>
    <row r="828" spans="4:4" x14ac:dyDescent="0.3">
      <c r="D828"/>
    </row>
    <row r="829" spans="4:4" x14ac:dyDescent="0.3">
      <c r="D829"/>
    </row>
    <row r="830" spans="4:4" x14ac:dyDescent="0.3">
      <c r="D830"/>
    </row>
    <row r="831" spans="4:4" x14ac:dyDescent="0.3">
      <c r="D831"/>
    </row>
    <row r="832" spans="4:4" x14ac:dyDescent="0.3">
      <c r="D832"/>
    </row>
    <row r="833" spans="4:4" x14ac:dyDescent="0.3">
      <c r="D833"/>
    </row>
    <row r="834" spans="4:4" x14ac:dyDescent="0.3">
      <c r="D834"/>
    </row>
    <row r="835" spans="4:4" x14ac:dyDescent="0.3">
      <c r="D835"/>
    </row>
    <row r="836" spans="4:4" x14ac:dyDescent="0.3">
      <c r="D836"/>
    </row>
    <row r="837" spans="4:4" x14ac:dyDescent="0.3">
      <c r="D837"/>
    </row>
    <row r="838" spans="4:4" x14ac:dyDescent="0.3">
      <c r="D838"/>
    </row>
    <row r="839" spans="4:4" x14ac:dyDescent="0.3">
      <c r="D839"/>
    </row>
    <row r="840" spans="4:4" x14ac:dyDescent="0.3">
      <c r="D840"/>
    </row>
    <row r="841" spans="4:4" x14ac:dyDescent="0.3">
      <c r="D841"/>
    </row>
    <row r="842" spans="4:4" x14ac:dyDescent="0.3">
      <c r="D842"/>
    </row>
    <row r="843" spans="4:4" x14ac:dyDescent="0.3">
      <c r="D843"/>
    </row>
    <row r="844" spans="4:4" x14ac:dyDescent="0.3">
      <c r="D844"/>
    </row>
    <row r="845" spans="4:4" x14ac:dyDescent="0.3">
      <c r="D845"/>
    </row>
    <row r="846" spans="4:4" x14ac:dyDescent="0.3">
      <c r="D846"/>
    </row>
  </sheetData>
  <sheetProtection sheet="1" objects="1" scenarios="1" pivotTables="0"/>
  <mergeCells count="2">
    <mergeCell ref="A1:D1"/>
    <mergeCell ref="C3:D3"/>
  </mergeCells>
  <pageMargins left="0.5" right="0.5" top="1" bottom="0.75" header="0.3" footer="0.3"/>
  <pageSetup orientation="portrait" r:id="rId2"/>
  <headerFooter>
    <oddHeader>&amp;C&amp;"-,Bold"&amp;14Summary Table Report&amp;R&amp;G</oddHeader>
    <oddFooter>&amp;Lcder_str_wp042_nsdp_v01</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D846"/>
  <sheetViews>
    <sheetView showGridLines="0" view="pageLayout" zoomScaleNormal="100" workbookViewId="0">
      <selection activeCell="A72" sqref="A72"/>
    </sheetView>
  </sheetViews>
  <sheetFormatPr defaultRowHeight="14.4" x14ac:dyDescent="0.3"/>
  <cols>
    <col min="1" max="1" width="21.109375" customWidth="1"/>
    <col min="2" max="2" width="22.6640625" customWidth="1"/>
    <col min="3" max="3" width="20.33203125" customWidth="1"/>
    <col min="4" max="4" width="20.33203125" style="7" customWidth="1"/>
    <col min="5" max="5" width="12" bestFit="1" customWidth="1"/>
  </cols>
  <sheetData>
    <row r="1" spans="1:4" ht="28.8" customHeight="1" x14ac:dyDescent="0.3">
      <c r="A1" s="50" t="str">
        <f>CONCATENATE("Table 3: Dispensings per Prevalent ", B3, " User by Year, Sex, and Age Group", " in the Sentinel Distributed Database (SDD) from January 1, 2008 to December 31, 2015")</f>
        <v>Table 3: Dispensings per Prevalent BORTEZOMIB User by Year, Sex, and Age Group in the Sentinel Distributed Database (SDD) from January 1, 2008 to December 31, 2015</v>
      </c>
      <c r="B1" s="51"/>
      <c r="C1" s="51"/>
      <c r="D1" s="56"/>
    </row>
    <row r="2" spans="1:4" x14ac:dyDescent="0.3">
      <c r="A2" s="3"/>
      <c r="B2" s="4"/>
      <c r="C2" s="4"/>
      <c r="D2" s="8"/>
    </row>
    <row r="3" spans="1:4" ht="29.25" customHeight="1" x14ac:dyDescent="0.3">
      <c r="A3" s="35" t="s">
        <v>3</v>
      </c>
      <c r="B3" s="34" t="s">
        <v>18</v>
      </c>
      <c r="C3" s="57" t="s">
        <v>17</v>
      </c>
      <c r="D3" s="55"/>
    </row>
    <row r="4" spans="1:4" x14ac:dyDescent="0.3">
      <c r="A4" s="5"/>
      <c r="B4" s="6"/>
      <c r="C4" s="6"/>
      <c r="D4" s="9"/>
    </row>
    <row r="5" spans="1:4" ht="28.8" x14ac:dyDescent="0.3">
      <c r="A5" s="38" t="s">
        <v>49</v>
      </c>
      <c r="B5" s="39"/>
      <c r="C5" s="39"/>
      <c r="D5" s="37"/>
    </row>
    <row r="6" spans="1:4" x14ac:dyDescent="0.3">
      <c r="A6" s="29" t="s">
        <v>14</v>
      </c>
      <c r="B6" s="29" t="s">
        <v>2</v>
      </c>
      <c r="C6" s="29" t="s">
        <v>39</v>
      </c>
      <c r="D6" s="36" t="s">
        <v>4</v>
      </c>
    </row>
    <row r="7" spans="1:4" x14ac:dyDescent="0.3">
      <c r="A7" s="27">
        <v>2008</v>
      </c>
      <c r="B7" s="27" t="s">
        <v>12</v>
      </c>
      <c r="C7" s="27" t="s">
        <v>8</v>
      </c>
      <c r="D7" s="40" t="s">
        <v>13</v>
      </c>
    </row>
    <row r="8" spans="1:4" x14ac:dyDescent="0.3">
      <c r="A8" s="30"/>
      <c r="B8" s="30"/>
      <c r="C8" s="31" t="s">
        <v>9</v>
      </c>
      <c r="D8" s="41">
        <v>9.4</v>
      </c>
    </row>
    <row r="9" spans="1:4" x14ac:dyDescent="0.3">
      <c r="A9" s="30"/>
      <c r="B9" s="30"/>
      <c r="C9" s="31" t="s">
        <v>10</v>
      </c>
      <c r="D9" s="41">
        <v>12.709677419354838</v>
      </c>
    </row>
    <row r="10" spans="1:4" x14ac:dyDescent="0.3">
      <c r="A10" s="30"/>
      <c r="B10" s="30"/>
      <c r="C10" s="31" t="s">
        <v>11</v>
      </c>
      <c r="D10" s="41">
        <v>10.848484848484848</v>
      </c>
    </row>
    <row r="11" spans="1:4" x14ac:dyDescent="0.3">
      <c r="A11" s="30"/>
      <c r="B11" s="27" t="s">
        <v>7</v>
      </c>
      <c r="C11" s="27" t="s">
        <v>8</v>
      </c>
      <c r="D11" s="40" t="s">
        <v>13</v>
      </c>
    </row>
    <row r="12" spans="1:4" x14ac:dyDescent="0.3">
      <c r="A12" s="30"/>
      <c r="B12" s="30"/>
      <c r="C12" s="31" t="s">
        <v>9</v>
      </c>
      <c r="D12" s="41" t="s">
        <v>13</v>
      </c>
    </row>
    <row r="13" spans="1:4" x14ac:dyDescent="0.3">
      <c r="A13" s="30"/>
      <c r="B13" s="30"/>
      <c r="C13" s="31" t="s">
        <v>10</v>
      </c>
      <c r="D13" s="41">
        <v>20.5</v>
      </c>
    </row>
    <row r="14" spans="1:4" x14ac:dyDescent="0.3">
      <c r="A14" s="30"/>
      <c r="B14" s="30"/>
      <c r="C14" s="31" t="s">
        <v>11</v>
      </c>
      <c r="D14" s="41">
        <v>10.48</v>
      </c>
    </row>
    <row r="15" spans="1:4" x14ac:dyDescent="0.3">
      <c r="A15" s="27">
        <v>2009</v>
      </c>
      <c r="B15" s="27" t="s">
        <v>12</v>
      </c>
      <c r="C15" s="27" t="s">
        <v>8</v>
      </c>
      <c r="D15" s="40">
        <v>3</v>
      </c>
    </row>
    <row r="16" spans="1:4" x14ac:dyDescent="0.3">
      <c r="A16" s="30"/>
      <c r="B16" s="30"/>
      <c r="C16" s="31" t="s">
        <v>9</v>
      </c>
      <c r="D16" s="41">
        <v>1</v>
      </c>
    </row>
    <row r="17" spans="1:4" x14ac:dyDescent="0.3">
      <c r="A17" s="30"/>
      <c r="B17" s="30"/>
      <c r="C17" s="31" t="s">
        <v>10</v>
      </c>
      <c r="D17" s="41">
        <v>13.853658536585366</v>
      </c>
    </row>
    <row r="18" spans="1:4" x14ac:dyDescent="0.3">
      <c r="A18" s="30"/>
      <c r="B18" s="30"/>
      <c r="C18" s="31" t="s">
        <v>11</v>
      </c>
      <c r="D18" s="41">
        <v>10.934782608695652</v>
      </c>
    </row>
    <row r="19" spans="1:4" x14ac:dyDescent="0.3">
      <c r="A19" s="30"/>
      <c r="B19" s="27" t="s">
        <v>7</v>
      </c>
      <c r="C19" s="27" t="s">
        <v>8</v>
      </c>
      <c r="D19" s="40" t="s">
        <v>13</v>
      </c>
    </row>
    <row r="20" spans="1:4" x14ac:dyDescent="0.3">
      <c r="A20" s="30"/>
      <c r="B20" s="30"/>
      <c r="C20" s="31" t="s">
        <v>9</v>
      </c>
      <c r="D20" s="41">
        <v>15</v>
      </c>
    </row>
    <row r="21" spans="1:4" x14ac:dyDescent="0.3">
      <c r="A21" s="30"/>
      <c r="B21" s="30"/>
      <c r="C21" s="31" t="s">
        <v>10</v>
      </c>
      <c r="D21" s="41">
        <v>11.5</v>
      </c>
    </row>
    <row r="22" spans="1:4" x14ac:dyDescent="0.3">
      <c r="A22" s="30"/>
      <c r="B22" s="30"/>
      <c r="C22" s="31" t="s">
        <v>11</v>
      </c>
      <c r="D22" s="41">
        <v>9.5102040816326525</v>
      </c>
    </row>
    <row r="23" spans="1:4" x14ac:dyDescent="0.3">
      <c r="A23" s="27">
        <v>2010</v>
      </c>
      <c r="B23" s="27" t="s">
        <v>12</v>
      </c>
      <c r="C23" s="27" t="s">
        <v>8</v>
      </c>
      <c r="D23" s="40" t="s">
        <v>13</v>
      </c>
    </row>
    <row r="24" spans="1:4" x14ac:dyDescent="0.3">
      <c r="A24" s="30"/>
      <c r="B24" s="30"/>
      <c r="C24" s="31" t="s">
        <v>9</v>
      </c>
      <c r="D24" s="41" t="s">
        <v>13</v>
      </c>
    </row>
    <row r="25" spans="1:4" x14ac:dyDescent="0.3">
      <c r="A25" s="30"/>
      <c r="B25" s="30"/>
      <c r="C25" s="31" t="s">
        <v>10</v>
      </c>
      <c r="D25" s="41">
        <v>13.714285714285714</v>
      </c>
    </row>
    <row r="26" spans="1:4" x14ac:dyDescent="0.3">
      <c r="A26" s="30"/>
      <c r="B26" s="30"/>
      <c r="C26" s="31" t="s">
        <v>11</v>
      </c>
      <c r="D26" s="41">
        <v>11.55813953488372</v>
      </c>
    </row>
    <row r="27" spans="1:4" x14ac:dyDescent="0.3">
      <c r="A27" s="30"/>
      <c r="B27" s="27" t="s">
        <v>7</v>
      </c>
      <c r="C27" s="27" t="s">
        <v>8</v>
      </c>
      <c r="D27" s="40" t="s">
        <v>13</v>
      </c>
    </row>
    <row r="28" spans="1:4" x14ac:dyDescent="0.3">
      <c r="A28" s="30"/>
      <c r="B28" s="30"/>
      <c r="C28" s="31" t="s">
        <v>9</v>
      </c>
      <c r="D28" s="41">
        <v>19.25</v>
      </c>
    </row>
    <row r="29" spans="1:4" x14ac:dyDescent="0.3">
      <c r="A29" s="30"/>
      <c r="B29" s="30"/>
      <c r="C29" s="31" t="s">
        <v>10</v>
      </c>
      <c r="D29" s="41">
        <v>17.96153846153846</v>
      </c>
    </row>
    <row r="30" spans="1:4" x14ac:dyDescent="0.3">
      <c r="A30" s="30"/>
      <c r="B30" s="30"/>
      <c r="C30" s="31" t="s">
        <v>11</v>
      </c>
      <c r="D30" s="41">
        <v>5.9714285714285715</v>
      </c>
    </row>
    <row r="31" spans="1:4" x14ac:dyDescent="0.3">
      <c r="A31" s="27">
        <v>2011</v>
      </c>
      <c r="B31" s="27" t="s">
        <v>12</v>
      </c>
      <c r="C31" s="27" t="s">
        <v>8</v>
      </c>
      <c r="D31" s="40" t="s">
        <v>13</v>
      </c>
    </row>
    <row r="32" spans="1:4" x14ac:dyDescent="0.3">
      <c r="A32" s="30"/>
      <c r="B32" s="30"/>
      <c r="C32" s="31" t="s">
        <v>9</v>
      </c>
      <c r="D32" s="41">
        <v>2</v>
      </c>
    </row>
    <row r="33" spans="1:4" x14ac:dyDescent="0.3">
      <c r="A33" s="30"/>
      <c r="B33" s="30"/>
      <c r="C33" s="31" t="s">
        <v>10</v>
      </c>
      <c r="D33" s="41">
        <v>12.675675675675675</v>
      </c>
    </row>
    <row r="34" spans="1:4" x14ac:dyDescent="0.3">
      <c r="A34" s="30"/>
      <c r="B34" s="30"/>
      <c r="C34" s="31" t="s">
        <v>11</v>
      </c>
      <c r="D34" s="41">
        <v>9.1818181818181817</v>
      </c>
    </row>
    <row r="35" spans="1:4" x14ac:dyDescent="0.3">
      <c r="A35" s="30"/>
      <c r="B35" s="27" t="s">
        <v>7</v>
      </c>
      <c r="C35" s="27" t="s">
        <v>8</v>
      </c>
      <c r="D35" s="40" t="s">
        <v>13</v>
      </c>
    </row>
    <row r="36" spans="1:4" x14ac:dyDescent="0.3">
      <c r="A36" s="30"/>
      <c r="B36" s="30"/>
      <c r="C36" s="31" t="s">
        <v>9</v>
      </c>
      <c r="D36" s="41">
        <v>13.666666666666666</v>
      </c>
    </row>
    <row r="37" spans="1:4" x14ac:dyDescent="0.3">
      <c r="A37" s="30"/>
      <c r="B37" s="30"/>
      <c r="C37" s="31" t="s">
        <v>10</v>
      </c>
      <c r="D37" s="41">
        <v>20.777777777777779</v>
      </c>
    </row>
    <row r="38" spans="1:4" x14ac:dyDescent="0.3">
      <c r="A38" s="30"/>
      <c r="B38" s="30"/>
      <c r="C38" s="31" t="s">
        <v>11</v>
      </c>
      <c r="D38" s="41">
        <v>6.7555555555555555</v>
      </c>
    </row>
    <row r="39" spans="1:4" x14ac:dyDescent="0.3">
      <c r="A39" s="27">
        <v>2012</v>
      </c>
      <c r="B39" s="27" t="s">
        <v>12</v>
      </c>
      <c r="C39" s="27" t="s">
        <v>8</v>
      </c>
      <c r="D39" s="40" t="s">
        <v>13</v>
      </c>
    </row>
    <row r="40" spans="1:4" x14ac:dyDescent="0.3">
      <c r="A40" s="30"/>
      <c r="B40" s="30"/>
      <c r="C40" s="31" t="s">
        <v>9</v>
      </c>
      <c r="D40" s="41">
        <v>17.2</v>
      </c>
    </row>
    <row r="41" spans="1:4" x14ac:dyDescent="0.3">
      <c r="A41" s="30"/>
      <c r="B41" s="30"/>
      <c r="C41" s="31" t="s">
        <v>10</v>
      </c>
      <c r="D41" s="41">
        <v>14.477272727272727</v>
      </c>
    </row>
    <row r="42" spans="1:4" x14ac:dyDescent="0.3">
      <c r="A42" s="30"/>
      <c r="B42" s="30"/>
      <c r="C42" s="31" t="s">
        <v>11</v>
      </c>
      <c r="D42" s="41">
        <v>9.1666666666666661</v>
      </c>
    </row>
    <row r="43" spans="1:4" x14ac:dyDescent="0.3">
      <c r="A43" s="30"/>
      <c r="B43" s="27" t="s">
        <v>7</v>
      </c>
      <c r="C43" s="27" t="s">
        <v>8</v>
      </c>
      <c r="D43" s="40">
        <v>1</v>
      </c>
    </row>
    <row r="44" spans="1:4" x14ac:dyDescent="0.3">
      <c r="A44" s="30"/>
      <c r="B44" s="30"/>
      <c r="C44" s="31" t="s">
        <v>9</v>
      </c>
      <c r="D44" s="41">
        <v>8.5</v>
      </c>
    </row>
    <row r="45" spans="1:4" x14ac:dyDescent="0.3">
      <c r="A45" s="30"/>
      <c r="B45" s="30"/>
      <c r="C45" s="31" t="s">
        <v>10</v>
      </c>
      <c r="D45" s="41">
        <v>18.75</v>
      </c>
    </row>
    <row r="46" spans="1:4" x14ac:dyDescent="0.3">
      <c r="A46" s="30"/>
      <c r="B46" s="30"/>
      <c r="C46" s="31" t="s">
        <v>11</v>
      </c>
      <c r="D46" s="41">
        <v>8.742857142857142</v>
      </c>
    </row>
    <row r="47" spans="1:4" x14ac:dyDescent="0.3">
      <c r="A47" s="27">
        <v>2013</v>
      </c>
      <c r="B47" s="27" t="s">
        <v>12</v>
      </c>
      <c r="C47" s="27" t="s">
        <v>8</v>
      </c>
      <c r="D47" s="40" t="s">
        <v>13</v>
      </c>
    </row>
    <row r="48" spans="1:4" x14ac:dyDescent="0.3">
      <c r="A48" s="30"/>
      <c r="B48" s="30"/>
      <c r="C48" s="31" t="s">
        <v>9</v>
      </c>
      <c r="D48" s="41" t="s">
        <v>13</v>
      </c>
    </row>
    <row r="49" spans="1:4" x14ac:dyDescent="0.3">
      <c r="A49" s="30"/>
      <c r="B49" s="30"/>
      <c r="C49" s="31" t="s">
        <v>10</v>
      </c>
      <c r="D49" s="41">
        <v>20.35483870967742</v>
      </c>
    </row>
    <row r="50" spans="1:4" x14ac:dyDescent="0.3">
      <c r="A50" s="30"/>
      <c r="B50" s="30"/>
      <c r="C50" s="31" t="s">
        <v>11</v>
      </c>
      <c r="D50" s="41">
        <v>9.35</v>
      </c>
    </row>
    <row r="51" spans="1:4" x14ac:dyDescent="0.3">
      <c r="A51" s="30"/>
      <c r="B51" s="27" t="s">
        <v>7</v>
      </c>
      <c r="C51" s="27" t="s">
        <v>8</v>
      </c>
      <c r="D51" s="40" t="s">
        <v>13</v>
      </c>
    </row>
    <row r="52" spans="1:4" x14ac:dyDescent="0.3">
      <c r="A52" s="30"/>
      <c r="B52" s="30"/>
      <c r="C52" s="31" t="s">
        <v>9</v>
      </c>
      <c r="D52" s="41">
        <v>12</v>
      </c>
    </row>
    <row r="53" spans="1:4" x14ac:dyDescent="0.3">
      <c r="A53" s="30"/>
      <c r="B53" s="30"/>
      <c r="C53" s="31" t="s">
        <v>10</v>
      </c>
      <c r="D53" s="41">
        <v>13.576923076923077</v>
      </c>
    </row>
    <row r="54" spans="1:4" x14ac:dyDescent="0.3">
      <c r="A54" s="30"/>
      <c r="B54" s="30"/>
      <c r="C54" s="31" t="s">
        <v>11</v>
      </c>
      <c r="D54" s="41">
        <v>10.418604651162791</v>
      </c>
    </row>
    <row r="55" spans="1:4" x14ac:dyDescent="0.3">
      <c r="A55" s="27">
        <v>2014</v>
      </c>
      <c r="B55" s="27" t="s">
        <v>12</v>
      </c>
      <c r="C55" s="27" t="s">
        <v>8</v>
      </c>
      <c r="D55" s="40" t="s">
        <v>13</v>
      </c>
    </row>
    <row r="56" spans="1:4" x14ac:dyDescent="0.3">
      <c r="A56" s="30"/>
      <c r="B56" s="30"/>
      <c r="C56" s="31" t="s">
        <v>9</v>
      </c>
      <c r="D56" s="41" t="s">
        <v>13</v>
      </c>
    </row>
    <row r="57" spans="1:4" x14ac:dyDescent="0.3">
      <c r="A57" s="30"/>
      <c r="B57" s="30"/>
      <c r="C57" s="31" t="s">
        <v>10</v>
      </c>
      <c r="D57" s="41">
        <v>11.407407407407407</v>
      </c>
    </row>
    <row r="58" spans="1:4" x14ac:dyDescent="0.3">
      <c r="A58" s="30"/>
      <c r="B58" s="30"/>
      <c r="C58" s="31" t="s">
        <v>11</v>
      </c>
      <c r="D58" s="41">
        <v>10.506024096385541</v>
      </c>
    </row>
    <row r="59" spans="1:4" x14ac:dyDescent="0.3">
      <c r="A59" s="30"/>
      <c r="B59" s="27" t="s">
        <v>7</v>
      </c>
      <c r="C59" s="27" t="s">
        <v>8</v>
      </c>
      <c r="D59" s="40" t="s">
        <v>13</v>
      </c>
    </row>
    <row r="60" spans="1:4" x14ac:dyDescent="0.3">
      <c r="A60" s="30"/>
      <c r="B60" s="30"/>
      <c r="C60" s="31" t="s">
        <v>9</v>
      </c>
      <c r="D60" s="41">
        <v>1</v>
      </c>
    </row>
    <row r="61" spans="1:4" x14ac:dyDescent="0.3">
      <c r="A61" s="30"/>
      <c r="B61" s="30"/>
      <c r="C61" s="31" t="s">
        <v>10</v>
      </c>
      <c r="D61" s="41">
        <v>12.076923076923077</v>
      </c>
    </row>
    <row r="62" spans="1:4" x14ac:dyDescent="0.3">
      <c r="A62" s="30"/>
      <c r="B62" s="30"/>
      <c r="C62" s="31" t="s">
        <v>11</v>
      </c>
      <c r="D62" s="41">
        <v>6.9230769230769234</v>
      </c>
    </row>
    <row r="63" spans="1:4" x14ac:dyDescent="0.3">
      <c r="A63" s="27">
        <v>2015</v>
      </c>
      <c r="B63" s="27" t="s">
        <v>12</v>
      </c>
      <c r="C63" s="27" t="s">
        <v>8</v>
      </c>
      <c r="D63" s="40" t="s">
        <v>13</v>
      </c>
    </row>
    <row r="64" spans="1:4" x14ac:dyDescent="0.3">
      <c r="A64" s="30"/>
      <c r="B64" s="30"/>
      <c r="C64" s="31" t="s">
        <v>9</v>
      </c>
      <c r="D64" s="41">
        <v>3</v>
      </c>
    </row>
    <row r="65" spans="1:4" x14ac:dyDescent="0.3">
      <c r="A65" s="30"/>
      <c r="B65" s="30"/>
      <c r="C65" s="31" t="s">
        <v>10</v>
      </c>
      <c r="D65" s="41">
        <v>12</v>
      </c>
    </row>
    <row r="66" spans="1:4" x14ac:dyDescent="0.3">
      <c r="A66" s="30"/>
      <c r="B66" s="30"/>
      <c r="C66" s="31" t="s">
        <v>11</v>
      </c>
      <c r="D66" s="41">
        <v>9.3285714285714292</v>
      </c>
    </row>
    <row r="67" spans="1:4" x14ac:dyDescent="0.3">
      <c r="A67" s="30"/>
      <c r="B67" s="27" t="s">
        <v>7</v>
      </c>
      <c r="C67" s="27" t="s">
        <v>8</v>
      </c>
      <c r="D67" s="40" t="s">
        <v>13</v>
      </c>
    </row>
    <row r="68" spans="1:4" x14ac:dyDescent="0.3">
      <c r="A68" s="30"/>
      <c r="B68" s="30"/>
      <c r="C68" s="31" t="s">
        <v>9</v>
      </c>
      <c r="D68" s="41">
        <v>14</v>
      </c>
    </row>
    <row r="69" spans="1:4" x14ac:dyDescent="0.3">
      <c r="A69" s="30"/>
      <c r="B69" s="30"/>
      <c r="C69" s="31" t="s">
        <v>10</v>
      </c>
      <c r="D69" s="41">
        <v>15.521739130434783</v>
      </c>
    </row>
    <row r="70" spans="1:4" x14ac:dyDescent="0.3">
      <c r="A70" s="32"/>
      <c r="B70" s="32"/>
      <c r="C70" s="33" t="s">
        <v>11</v>
      </c>
      <c r="D70" s="42">
        <v>6.4509803921568629</v>
      </c>
    </row>
    <row r="71" spans="1:4" x14ac:dyDescent="0.3">
      <c r="D71"/>
    </row>
    <row r="72" spans="1:4" x14ac:dyDescent="0.3">
      <c r="A72" t="s">
        <v>52</v>
      </c>
      <c r="D72"/>
    </row>
    <row r="73" spans="1:4" x14ac:dyDescent="0.3">
      <c r="D73"/>
    </row>
    <row r="74" spans="1:4" x14ac:dyDescent="0.3">
      <c r="D74"/>
    </row>
    <row r="75" spans="1:4" x14ac:dyDescent="0.3">
      <c r="D75"/>
    </row>
    <row r="76" spans="1:4" x14ac:dyDescent="0.3">
      <c r="D76"/>
    </row>
    <row r="77" spans="1:4" x14ac:dyDescent="0.3">
      <c r="D77"/>
    </row>
    <row r="78" spans="1:4" x14ac:dyDescent="0.3">
      <c r="D78"/>
    </row>
    <row r="79" spans="1:4" x14ac:dyDescent="0.3">
      <c r="D79"/>
    </row>
    <row r="80" spans="1:4" x14ac:dyDescent="0.3">
      <c r="D80"/>
    </row>
    <row r="81" spans="4:4" x14ac:dyDescent="0.3">
      <c r="D81"/>
    </row>
    <row r="82" spans="4:4" x14ac:dyDescent="0.3">
      <c r="D82"/>
    </row>
    <row r="83" spans="4:4" x14ac:dyDescent="0.3">
      <c r="D83"/>
    </row>
    <row r="84" spans="4:4" x14ac:dyDescent="0.3">
      <c r="D84"/>
    </row>
    <row r="85" spans="4:4" x14ac:dyDescent="0.3">
      <c r="D85"/>
    </row>
    <row r="86" spans="4:4" x14ac:dyDescent="0.3">
      <c r="D86"/>
    </row>
    <row r="87" spans="4:4" x14ac:dyDescent="0.3">
      <c r="D87"/>
    </row>
    <row r="88" spans="4:4" x14ac:dyDescent="0.3">
      <c r="D88"/>
    </row>
    <row r="89" spans="4:4" x14ac:dyDescent="0.3">
      <c r="D89"/>
    </row>
    <row r="90" spans="4:4" x14ac:dyDescent="0.3">
      <c r="D90"/>
    </row>
    <row r="91" spans="4:4" x14ac:dyDescent="0.3">
      <c r="D91"/>
    </row>
    <row r="92" spans="4:4" x14ac:dyDescent="0.3">
      <c r="D92"/>
    </row>
    <row r="93" spans="4:4" x14ac:dyDescent="0.3">
      <c r="D93"/>
    </row>
    <row r="94" spans="4:4" x14ac:dyDescent="0.3">
      <c r="D94"/>
    </row>
    <row r="95" spans="4:4" x14ac:dyDescent="0.3">
      <c r="D95"/>
    </row>
    <row r="96" spans="4:4" x14ac:dyDescent="0.3">
      <c r="D96"/>
    </row>
    <row r="97" spans="4:4" x14ac:dyDescent="0.3">
      <c r="D97"/>
    </row>
    <row r="98" spans="4:4" x14ac:dyDescent="0.3">
      <c r="D98"/>
    </row>
    <row r="99" spans="4:4" x14ac:dyDescent="0.3">
      <c r="D99"/>
    </row>
    <row r="100" spans="4:4" x14ac:dyDescent="0.3">
      <c r="D100"/>
    </row>
    <row r="101" spans="4:4" x14ac:dyDescent="0.3">
      <c r="D101"/>
    </row>
    <row r="102" spans="4:4" x14ac:dyDescent="0.3">
      <c r="D102"/>
    </row>
    <row r="103" spans="4:4" x14ac:dyDescent="0.3">
      <c r="D103"/>
    </row>
    <row r="104" spans="4:4" x14ac:dyDescent="0.3">
      <c r="D104"/>
    </row>
    <row r="105" spans="4:4" x14ac:dyDescent="0.3">
      <c r="D105"/>
    </row>
    <row r="106" spans="4:4" x14ac:dyDescent="0.3">
      <c r="D106"/>
    </row>
    <row r="107" spans="4:4" x14ac:dyDescent="0.3">
      <c r="D107"/>
    </row>
    <row r="108" spans="4:4" x14ac:dyDescent="0.3">
      <c r="D108"/>
    </row>
    <row r="109" spans="4:4" x14ac:dyDescent="0.3">
      <c r="D109"/>
    </row>
    <row r="110" spans="4:4" x14ac:dyDescent="0.3">
      <c r="D110"/>
    </row>
    <row r="111" spans="4:4" x14ac:dyDescent="0.3">
      <c r="D111"/>
    </row>
    <row r="112" spans="4:4" x14ac:dyDescent="0.3">
      <c r="D112"/>
    </row>
    <row r="113" spans="4:4" x14ac:dyDescent="0.3">
      <c r="D113"/>
    </row>
    <row r="114" spans="4:4" x14ac:dyDescent="0.3">
      <c r="D114"/>
    </row>
    <row r="115" spans="4:4" x14ac:dyDescent="0.3">
      <c r="D115"/>
    </row>
    <row r="116" spans="4:4" x14ac:dyDescent="0.3">
      <c r="D116"/>
    </row>
    <row r="117" spans="4:4" x14ac:dyDescent="0.3">
      <c r="D117"/>
    </row>
    <row r="118" spans="4:4" x14ac:dyDescent="0.3">
      <c r="D118"/>
    </row>
    <row r="119" spans="4:4" x14ac:dyDescent="0.3">
      <c r="D119"/>
    </row>
    <row r="120" spans="4:4" x14ac:dyDescent="0.3">
      <c r="D120"/>
    </row>
    <row r="121" spans="4:4" x14ac:dyDescent="0.3">
      <c r="D121"/>
    </row>
    <row r="122" spans="4:4" x14ac:dyDescent="0.3">
      <c r="D122"/>
    </row>
    <row r="123" spans="4:4" x14ac:dyDescent="0.3">
      <c r="D123"/>
    </row>
    <row r="124" spans="4:4" x14ac:dyDescent="0.3">
      <c r="D124"/>
    </row>
    <row r="125" spans="4:4" x14ac:dyDescent="0.3">
      <c r="D125"/>
    </row>
    <row r="126" spans="4:4" x14ac:dyDescent="0.3">
      <c r="D126"/>
    </row>
    <row r="127" spans="4:4" x14ac:dyDescent="0.3">
      <c r="D127"/>
    </row>
    <row r="128" spans="4:4" x14ac:dyDescent="0.3">
      <c r="D128"/>
    </row>
    <row r="129" spans="4:4" x14ac:dyDescent="0.3">
      <c r="D129"/>
    </row>
    <row r="130" spans="4:4" x14ac:dyDescent="0.3">
      <c r="D130"/>
    </row>
    <row r="131" spans="4:4" x14ac:dyDescent="0.3">
      <c r="D131"/>
    </row>
    <row r="132" spans="4:4" x14ac:dyDescent="0.3">
      <c r="D132"/>
    </row>
    <row r="133" spans="4:4" x14ac:dyDescent="0.3">
      <c r="D133"/>
    </row>
    <row r="134" spans="4:4" x14ac:dyDescent="0.3">
      <c r="D134"/>
    </row>
    <row r="135" spans="4:4" x14ac:dyDescent="0.3">
      <c r="D135"/>
    </row>
    <row r="136" spans="4:4" x14ac:dyDescent="0.3">
      <c r="D136"/>
    </row>
    <row r="137" spans="4:4" x14ac:dyDescent="0.3">
      <c r="D137"/>
    </row>
    <row r="138" spans="4:4" x14ac:dyDescent="0.3">
      <c r="D138"/>
    </row>
    <row r="139" spans="4:4" x14ac:dyDescent="0.3">
      <c r="D139"/>
    </row>
    <row r="140" spans="4:4" x14ac:dyDescent="0.3">
      <c r="D140"/>
    </row>
    <row r="141" spans="4:4" x14ac:dyDescent="0.3">
      <c r="D141"/>
    </row>
    <row r="142" spans="4:4" x14ac:dyDescent="0.3">
      <c r="D142"/>
    </row>
    <row r="143" spans="4:4" x14ac:dyDescent="0.3">
      <c r="D143"/>
    </row>
    <row r="144" spans="4:4" x14ac:dyDescent="0.3">
      <c r="D144"/>
    </row>
    <row r="145" spans="4:4" x14ac:dyDescent="0.3">
      <c r="D145"/>
    </row>
    <row r="146" spans="4:4" x14ac:dyDescent="0.3">
      <c r="D146"/>
    </row>
    <row r="147" spans="4:4" x14ac:dyDescent="0.3">
      <c r="D147"/>
    </row>
    <row r="148" spans="4:4" x14ac:dyDescent="0.3">
      <c r="D148"/>
    </row>
    <row r="149" spans="4:4" x14ac:dyDescent="0.3">
      <c r="D149"/>
    </row>
    <row r="150" spans="4:4" x14ac:dyDescent="0.3">
      <c r="D150"/>
    </row>
    <row r="151" spans="4:4" x14ac:dyDescent="0.3">
      <c r="D151"/>
    </row>
    <row r="152" spans="4:4" x14ac:dyDescent="0.3">
      <c r="D152"/>
    </row>
    <row r="153" spans="4:4" x14ac:dyDescent="0.3">
      <c r="D153"/>
    </row>
    <row r="154" spans="4:4" x14ac:dyDescent="0.3">
      <c r="D154"/>
    </row>
    <row r="155" spans="4:4" x14ac:dyDescent="0.3">
      <c r="D155"/>
    </row>
    <row r="156" spans="4:4" x14ac:dyDescent="0.3">
      <c r="D156"/>
    </row>
    <row r="157" spans="4:4" x14ac:dyDescent="0.3">
      <c r="D157"/>
    </row>
    <row r="158" spans="4:4" x14ac:dyDescent="0.3">
      <c r="D158"/>
    </row>
    <row r="159" spans="4:4" x14ac:dyDescent="0.3">
      <c r="D159"/>
    </row>
    <row r="160" spans="4:4" x14ac:dyDescent="0.3">
      <c r="D160"/>
    </row>
    <row r="161" spans="4:4" x14ac:dyDescent="0.3">
      <c r="D161"/>
    </row>
    <row r="162" spans="4:4" x14ac:dyDescent="0.3">
      <c r="D162"/>
    </row>
    <row r="163" spans="4:4" x14ac:dyDescent="0.3">
      <c r="D163"/>
    </row>
    <row r="164" spans="4:4" x14ac:dyDescent="0.3">
      <c r="D164"/>
    </row>
    <row r="165" spans="4:4" x14ac:dyDescent="0.3">
      <c r="D165"/>
    </row>
    <row r="166" spans="4:4" x14ac:dyDescent="0.3">
      <c r="D166"/>
    </row>
    <row r="167" spans="4:4" x14ac:dyDescent="0.3">
      <c r="D167"/>
    </row>
    <row r="168" spans="4:4" x14ac:dyDescent="0.3">
      <c r="D168"/>
    </row>
    <row r="169" spans="4:4" x14ac:dyDescent="0.3">
      <c r="D169"/>
    </row>
    <row r="170" spans="4:4" x14ac:dyDescent="0.3">
      <c r="D170"/>
    </row>
    <row r="171" spans="4:4" x14ac:dyDescent="0.3">
      <c r="D171"/>
    </row>
    <row r="172" spans="4:4" x14ac:dyDescent="0.3">
      <c r="D172"/>
    </row>
    <row r="173" spans="4:4" x14ac:dyDescent="0.3">
      <c r="D173"/>
    </row>
    <row r="174" spans="4:4" x14ac:dyDescent="0.3">
      <c r="D174"/>
    </row>
    <row r="175" spans="4:4" x14ac:dyDescent="0.3">
      <c r="D175"/>
    </row>
    <row r="176" spans="4:4" x14ac:dyDescent="0.3">
      <c r="D176"/>
    </row>
    <row r="177" spans="4:4" x14ac:dyDescent="0.3">
      <c r="D177"/>
    </row>
    <row r="178" spans="4:4" x14ac:dyDescent="0.3">
      <c r="D178"/>
    </row>
    <row r="179" spans="4:4" x14ac:dyDescent="0.3">
      <c r="D179"/>
    </row>
    <row r="180" spans="4:4" x14ac:dyDescent="0.3">
      <c r="D180"/>
    </row>
    <row r="181" spans="4:4" x14ac:dyDescent="0.3">
      <c r="D181"/>
    </row>
    <row r="182" spans="4:4" x14ac:dyDescent="0.3">
      <c r="D182"/>
    </row>
    <row r="183" spans="4:4" x14ac:dyDescent="0.3">
      <c r="D183"/>
    </row>
    <row r="184" spans="4:4" x14ac:dyDescent="0.3">
      <c r="D184"/>
    </row>
    <row r="185" spans="4:4" x14ac:dyDescent="0.3">
      <c r="D185"/>
    </row>
    <row r="186" spans="4:4" x14ac:dyDescent="0.3">
      <c r="D186"/>
    </row>
    <row r="187" spans="4:4" x14ac:dyDescent="0.3">
      <c r="D187"/>
    </row>
    <row r="188" spans="4:4" x14ac:dyDescent="0.3">
      <c r="D188"/>
    </row>
    <row r="189" spans="4:4" x14ac:dyDescent="0.3">
      <c r="D189"/>
    </row>
    <row r="190" spans="4:4" x14ac:dyDescent="0.3">
      <c r="D190"/>
    </row>
    <row r="191" spans="4:4" x14ac:dyDescent="0.3">
      <c r="D191"/>
    </row>
    <row r="192" spans="4:4" x14ac:dyDescent="0.3">
      <c r="D192"/>
    </row>
    <row r="193" spans="4:4" x14ac:dyDescent="0.3">
      <c r="D193"/>
    </row>
    <row r="194" spans="4:4" x14ac:dyDescent="0.3">
      <c r="D194"/>
    </row>
    <row r="195" spans="4:4" x14ac:dyDescent="0.3">
      <c r="D195"/>
    </row>
    <row r="196" spans="4:4" x14ac:dyDescent="0.3">
      <c r="D196"/>
    </row>
    <row r="197" spans="4:4" x14ac:dyDescent="0.3">
      <c r="D197"/>
    </row>
    <row r="198" spans="4:4" x14ac:dyDescent="0.3">
      <c r="D198"/>
    </row>
    <row r="199" spans="4:4" x14ac:dyDescent="0.3">
      <c r="D199"/>
    </row>
    <row r="200" spans="4:4" x14ac:dyDescent="0.3">
      <c r="D200"/>
    </row>
    <row r="201" spans="4:4" x14ac:dyDescent="0.3">
      <c r="D201"/>
    </row>
    <row r="202" spans="4:4" x14ac:dyDescent="0.3">
      <c r="D202"/>
    </row>
    <row r="203" spans="4:4" x14ac:dyDescent="0.3">
      <c r="D203"/>
    </row>
    <row r="204" spans="4:4" x14ac:dyDescent="0.3">
      <c r="D204"/>
    </row>
    <row r="205" spans="4:4" x14ac:dyDescent="0.3">
      <c r="D205"/>
    </row>
    <row r="206" spans="4:4" x14ac:dyDescent="0.3">
      <c r="D206"/>
    </row>
    <row r="207" spans="4:4" x14ac:dyDescent="0.3">
      <c r="D207"/>
    </row>
    <row r="208" spans="4:4" x14ac:dyDescent="0.3">
      <c r="D208"/>
    </row>
    <row r="209" spans="4:4" x14ac:dyDescent="0.3">
      <c r="D209"/>
    </row>
    <row r="210" spans="4:4" x14ac:dyDescent="0.3">
      <c r="D210"/>
    </row>
    <row r="211" spans="4:4" x14ac:dyDescent="0.3">
      <c r="D211"/>
    </row>
    <row r="212" spans="4:4" x14ac:dyDescent="0.3">
      <c r="D212"/>
    </row>
    <row r="213" spans="4:4" x14ac:dyDescent="0.3">
      <c r="D213"/>
    </row>
    <row r="214" spans="4:4" x14ac:dyDescent="0.3">
      <c r="D214"/>
    </row>
    <row r="215" spans="4:4" x14ac:dyDescent="0.3">
      <c r="D215"/>
    </row>
    <row r="216" spans="4:4" x14ac:dyDescent="0.3">
      <c r="D216"/>
    </row>
    <row r="217" spans="4:4" x14ac:dyDescent="0.3">
      <c r="D217"/>
    </row>
    <row r="218" spans="4:4" x14ac:dyDescent="0.3">
      <c r="D218"/>
    </row>
    <row r="219" spans="4:4" x14ac:dyDescent="0.3">
      <c r="D219"/>
    </row>
    <row r="220" spans="4:4" x14ac:dyDescent="0.3">
      <c r="D220"/>
    </row>
    <row r="221" spans="4:4" x14ac:dyDescent="0.3">
      <c r="D221"/>
    </row>
    <row r="222" spans="4:4" x14ac:dyDescent="0.3">
      <c r="D222"/>
    </row>
    <row r="223" spans="4:4" x14ac:dyDescent="0.3">
      <c r="D223"/>
    </row>
    <row r="224" spans="4:4" x14ac:dyDescent="0.3">
      <c r="D224"/>
    </row>
    <row r="225" spans="4:4" x14ac:dyDescent="0.3">
      <c r="D225"/>
    </row>
    <row r="226" spans="4:4" x14ac:dyDescent="0.3">
      <c r="D226"/>
    </row>
    <row r="227" spans="4:4" x14ac:dyDescent="0.3">
      <c r="D227"/>
    </row>
    <row r="228" spans="4:4" x14ac:dyDescent="0.3">
      <c r="D228"/>
    </row>
    <row r="229" spans="4:4" x14ac:dyDescent="0.3">
      <c r="D229"/>
    </row>
    <row r="230" spans="4:4" x14ac:dyDescent="0.3">
      <c r="D230"/>
    </row>
    <row r="231" spans="4:4" x14ac:dyDescent="0.3">
      <c r="D231"/>
    </row>
    <row r="232" spans="4:4" x14ac:dyDescent="0.3">
      <c r="D232"/>
    </row>
    <row r="233" spans="4:4" x14ac:dyDescent="0.3">
      <c r="D233"/>
    </row>
    <row r="234" spans="4:4" x14ac:dyDescent="0.3">
      <c r="D234"/>
    </row>
    <row r="235" spans="4:4" x14ac:dyDescent="0.3">
      <c r="D235"/>
    </row>
    <row r="236" spans="4:4" x14ac:dyDescent="0.3">
      <c r="D236"/>
    </row>
    <row r="237" spans="4:4" x14ac:dyDescent="0.3">
      <c r="D237"/>
    </row>
    <row r="238" spans="4:4" x14ac:dyDescent="0.3">
      <c r="D238"/>
    </row>
    <row r="239" spans="4:4" x14ac:dyDescent="0.3">
      <c r="D239"/>
    </row>
    <row r="240" spans="4:4" x14ac:dyDescent="0.3">
      <c r="D240"/>
    </row>
    <row r="241" spans="4:4" x14ac:dyDescent="0.3">
      <c r="D241"/>
    </row>
    <row r="242" spans="4:4" x14ac:dyDescent="0.3">
      <c r="D242"/>
    </row>
    <row r="243" spans="4:4" x14ac:dyDescent="0.3">
      <c r="D243"/>
    </row>
    <row r="244" spans="4:4" x14ac:dyDescent="0.3">
      <c r="D244"/>
    </row>
    <row r="245" spans="4:4" x14ac:dyDescent="0.3">
      <c r="D245"/>
    </row>
    <row r="246" spans="4:4" x14ac:dyDescent="0.3">
      <c r="D246"/>
    </row>
    <row r="247" spans="4:4" x14ac:dyDescent="0.3">
      <c r="D247"/>
    </row>
    <row r="248" spans="4:4" x14ac:dyDescent="0.3">
      <c r="D248"/>
    </row>
    <row r="249" spans="4:4" x14ac:dyDescent="0.3">
      <c r="D249"/>
    </row>
    <row r="250" spans="4:4" x14ac:dyDescent="0.3">
      <c r="D250"/>
    </row>
    <row r="251" spans="4:4" x14ac:dyDescent="0.3">
      <c r="D251"/>
    </row>
    <row r="252" spans="4:4" x14ac:dyDescent="0.3">
      <c r="D252"/>
    </row>
    <row r="253" spans="4:4" x14ac:dyDescent="0.3">
      <c r="D253"/>
    </row>
    <row r="254" spans="4:4" x14ac:dyDescent="0.3">
      <c r="D254"/>
    </row>
    <row r="255" spans="4:4" x14ac:dyDescent="0.3">
      <c r="D255"/>
    </row>
    <row r="256" spans="4:4" x14ac:dyDescent="0.3">
      <c r="D256"/>
    </row>
    <row r="257" spans="4:4" x14ac:dyDescent="0.3">
      <c r="D257"/>
    </row>
    <row r="258" spans="4:4" x14ac:dyDescent="0.3">
      <c r="D258"/>
    </row>
    <row r="259" spans="4:4" x14ac:dyDescent="0.3">
      <c r="D259"/>
    </row>
    <row r="260" spans="4:4" x14ac:dyDescent="0.3">
      <c r="D260"/>
    </row>
    <row r="261" spans="4:4" x14ac:dyDescent="0.3">
      <c r="D261"/>
    </row>
    <row r="262" spans="4:4" x14ac:dyDescent="0.3">
      <c r="D262"/>
    </row>
    <row r="263" spans="4:4" x14ac:dyDescent="0.3">
      <c r="D263"/>
    </row>
    <row r="264" spans="4:4" x14ac:dyDescent="0.3">
      <c r="D264"/>
    </row>
    <row r="265" spans="4:4" x14ac:dyDescent="0.3">
      <c r="D265"/>
    </row>
    <row r="266" spans="4:4" x14ac:dyDescent="0.3">
      <c r="D266"/>
    </row>
    <row r="267" spans="4:4" x14ac:dyDescent="0.3">
      <c r="D267"/>
    </row>
    <row r="268" spans="4:4" x14ac:dyDescent="0.3">
      <c r="D268"/>
    </row>
    <row r="269" spans="4:4" x14ac:dyDescent="0.3">
      <c r="D269"/>
    </row>
    <row r="270" spans="4:4" x14ac:dyDescent="0.3">
      <c r="D270"/>
    </row>
    <row r="271" spans="4:4" x14ac:dyDescent="0.3">
      <c r="D271"/>
    </row>
    <row r="272" spans="4:4" x14ac:dyDescent="0.3">
      <c r="D272"/>
    </row>
    <row r="273" spans="4:4" x14ac:dyDescent="0.3">
      <c r="D273"/>
    </row>
    <row r="274" spans="4:4" x14ac:dyDescent="0.3">
      <c r="D274"/>
    </row>
    <row r="275" spans="4:4" x14ac:dyDescent="0.3">
      <c r="D275"/>
    </row>
    <row r="276" spans="4:4" x14ac:dyDescent="0.3">
      <c r="D276"/>
    </row>
    <row r="277" spans="4:4" x14ac:dyDescent="0.3">
      <c r="D277"/>
    </row>
    <row r="278" spans="4:4" x14ac:dyDescent="0.3">
      <c r="D278"/>
    </row>
    <row r="279" spans="4:4" x14ac:dyDescent="0.3">
      <c r="D279"/>
    </row>
    <row r="280" spans="4:4" x14ac:dyDescent="0.3">
      <c r="D280"/>
    </row>
    <row r="281" spans="4:4" x14ac:dyDescent="0.3">
      <c r="D281"/>
    </row>
    <row r="282" spans="4:4" x14ac:dyDescent="0.3">
      <c r="D282"/>
    </row>
    <row r="283" spans="4:4" x14ac:dyDescent="0.3">
      <c r="D283"/>
    </row>
    <row r="284" spans="4:4" x14ac:dyDescent="0.3">
      <c r="D284"/>
    </row>
    <row r="285" spans="4:4" x14ac:dyDescent="0.3">
      <c r="D285"/>
    </row>
    <row r="286" spans="4:4" x14ac:dyDescent="0.3">
      <c r="D286"/>
    </row>
    <row r="287" spans="4:4" x14ac:dyDescent="0.3">
      <c r="D287"/>
    </row>
    <row r="288" spans="4:4" x14ac:dyDescent="0.3">
      <c r="D288"/>
    </row>
    <row r="289" spans="4:4" x14ac:dyDescent="0.3">
      <c r="D289"/>
    </row>
    <row r="290" spans="4:4" x14ac:dyDescent="0.3">
      <c r="D290"/>
    </row>
    <row r="291" spans="4:4" x14ac:dyDescent="0.3">
      <c r="D291"/>
    </row>
    <row r="292" spans="4:4" x14ac:dyDescent="0.3">
      <c r="D292"/>
    </row>
    <row r="293" spans="4:4" x14ac:dyDescent="0.3">
      <c r="D293"/>
    </row>
    <row r="294" spans="4:4" x14ac:dyDescent="0.3">
      <c r="D294"/>
    </row>
    <row r="295" spans="4:4" x14ac:dyDescent="0.3">
      <c r="D295"/>
    </row>
    <row r="296" spans="4:4" x14ac:dyDescent="0.3">
      <c r="D296"/>
    </row>
    <row r="297" spans="4:4" x14ac:dyDescent="0.3">
      <c r="D297"/>
    </row>
    <row r="298" spans="4:4" x14ac:dyDescent="0.3">
      <c r="D298"/>
    </row>
    <row r="299" spans="4:4" x14ac:dyDescent="0.3">
      <c r="D299"/>
    </row>
    <row r="300" spans="4:4" x14ac:dyDescent="0.3">
      <c r="D300"/>
    </row>
    <row r="301" spans="4:4" x14ac:dyDescent="0.3">
      <c r="D301"/>
    </row>
    <row r="302" spans="4:4" x14ac:dyDescent="0.3">
      <c r="D302"/>
    </row>
    <row r="303" spans="4:4" x14ac:dyDescent="0.3">
      <c r="D303"/>
    </row>
    <row r="304" spans="4:4" x14ac:dyDescent="0.3">
      <c r="D304"/>
    </row>
    <row r="305" spans="4:4" x14ac:dyDescent="0.3">
      <c r="D305"/>
    </row>
    <row r="306" spans="4:4" x14ac:dyDescent="0.3">
      <c r="D306"/>
    </row>
    <row r="307" spans="4:4" x14ac:dyDescent="0.3">
      <c r="D307"/>
    </row>
    <row r="308" spans="4:4" x14ac:dyDescent="0.3">
      <c r="D308"/>
    </row>
    <row r="309" spans="4:4" x14ac:dyDescent="0.3">
      <c r="D309"/>
    </row>
    <row r="310" spans="4:4" x14ac:dyDescent="0.3">
      <c r="D310"/>
    </row>
    <row r="311" spans="4:4" x14ac:dyDescent="0.3">
      <c r="D311"/>
    </row>
    <row r="312" spans="4:4" x14ac:dyDescent="0.3">
      <c r="D312"/>
    </row>
    <row r="313" spans="4:4" x14ac:dyDescent="0.3">
      <c r="D313"/>
    </row>
    <row r="314" spans="4:4" x14ac:dyDescent="0.3">
      <c r="D314"/>
    </row>
    <row r="315" spans="4:4" x14ac:dyDescent="0.3">
      <c r="D315"/>
    </row>
    <row r="316" spans="4:4" x14ac:dyDescent="0.3">
      <c r="D316"/>
    </row>
    <row r="317" spans="4:4" x14ac:dyDescent="0.3">
      <c r="D317"/>
    </row>
    <row r="318" spans="4:4" x14ac:dyDescent="0.3">
      <c r="D318"/>
    </row>
    <row r="319" spans="4:4" x14ac:dyDescent="0.3">
      <c r="D319"/>
    </row>
    <row r="320" spans="4:4" x14ac:dyDescent="0.3">
      <c r="D320"/>
    </row>
    <row r="321" spans="4:4" x14ac:dyDescent="0.3">
      <c r="D321"/>
    </row>
    <row r="322" spans="4:4" x14ac:dyDescent="0.3">
      <c r="D322"/>
    </row>
    <row r="323" spans="4:4" x14ac:dyDescent="0.3">
      <c r="D323"/>
    </row>
    <row r="324" spans="4:4" x14ac:dyDescent="0.3">
      <c r="D324"/>
    </row>
    <row r="325" spans="4:4" x14ac:dyDescent="0.3">
      <c r="D325"/>
    </row>
    <row r="326" spans="4:4" x14ac:dyDescent="0.3">
      <c r="D326"/>
    </row>
    <row r="327" spans="4:4" x14ac:dyDescent="0.3">
      <c r="D327"/>
    </row>
    <row r="328" spans="4:4" x14ac:dyDescent="0.3">
      <c r="D328"/>
    </row>
    <row r="329" spans="4:4" x14ac:dyDescent="0.3">
      <c r="D329"/>
    </row>
    <row r="330" spans="4:4" x14ac:dyDescent="0.3">
      <c r="D330"/>
    </row>
    <row r="331" spans="4:4" x14ac:dyDescent="0.3">
      <c r="D331"/>
    </row>
    <row r="332" spans="4:4" x14ac:dyDescent="0.3">
      <c r="D332"/>
    </row>
    <row r="333" spans="4:4" x14ac:dyDescent="0.3">
      <c r="D333"/>
    </row>
    <row r="334" spans="4:4" x14ac:dyDescent="0.3">
      <c r="D334"/>
    </row>
    <row r="335" spans="4:4" x14ac:dyDescent="0.3">
      <c r="D335"/>
    </row>
    <row r="336" spans="4:4" x14ac:dyDescent="0.3">
      <c r="D336"/>
    </row>
    <row r="337" spans="4:4" x14ac:dyDescent="0.3">
      <c r="D337"/>
    </row>
    <row r="338" spans="4:4" x14ac:dyDescent="0.3">
      <c r="D338"/>
    </row>
    <row r="339" spans="4:4" x14ac:dyDescent="0.3">
      <c r="D339"/>
    </row>
    <row r="340" spans="4:4" x14ac:dyDescent="0.3">
      <c r="D340"/>
    </row>
    <row r="341" spans="4:4" x14ac:dyDescent="0.3">
      <c r="D341"/>
    </row>
    <row r="342" spans="4:4" x14ac:dyDescent="0.3">
      <c r="D342"/>
    </row>
    <row r="343" spans="4:4" x14ac:dyDescent="0.3">
      <c r="D343"/>
    </row>
    <row r="344" spans="4:4" x14ac:dyDescent="0.3">
      <c r="D344"/>
    </row>
    <row r="345" spans="4:4" x14ac:dyDescent="0.3">
      <c r="D345"/>
    </row>
    <row r="346" spans="4:4" x14ac:dyDescent="0.3">
      <c r="D346"/>
    </row>
    <row r="347" spans="4:4" x14ac:dyDescent="0.3">
      <c r="D347"/>
    </row>
    <row r="348" spans="4:4" x14ac:dyDescent="0.3">
      <c r="D348"/>
    </row>
    <row r="349" spans="4:4" x14ac:dyDescent="0.3">
      <c r="D349"/>
    </row>
    <row r="350" spans="4:4" x14ac:dyDescent="0.3">
      <c r="D350"/>
    </row>
    <row r="351" spans="4:4" x14ac:dyDescent="0.3">
      <c r="D351"/>
    </row>
    <row r="352" spans="4:4" x14ac:dyDescent="0.3">
      <c r="D352"/>
    </row>
    <row r="353" spans="4:4" x14ac:dyDescent="0.3">
      <c r="D353"/>
    </row>
    <row r="354" spans="4:4" x14ac:dyDescent="0.3">
      <c r="D354"/>
    </row>
    <row r="355" spans="4:4" x14ac:dyDescent="0.3">
      <c r="D355"/>
    </row>
    <row r="356" spans="4:4" x14ac:dyDescent="0.3">
      <c r="D356"/>
    </row>
    <row r="357" spans="4:4" x14ac:dyDescent="0.3">
      <c r="D357"/>
    </row>
    <row r="358" spans="4:4" x14ac:dyDescent="0.3">
      <c r="D358"/>
    </row>
    <row r="359" spans="4:4" x14ac:dyDescent="0.3">
      <c r="D359"/>
    </row>
    <row r="360" spans="4:4" x14ac:dyDescent="0.3">
      <c r="D360"/>
    </row>
    <row r="361" spans="4:4" x14ac:dyDescent="0.3">
      <c r="D361"/>
    </row>
    <row r="362" spans="4:4" x14ac:dyDescent="0.3">
      <c r="D362"/>
    </row>
    <row r="363" spans="4:4" x14ac:dyDescent="0.3">
      <c r="D363"/>
    </row>
    <row r="364" spans="4:4" x14ac:dyDescent="0.3">
      <c r="D364"/>
    </row>
    <row r="365" spans="4:4" x14ac:dyDescent="0.3">
      <c r="D365"/>
    </row>
    <row r="366" spans="4:4" x14ac:dyDescent="0.3">
      <c r="D366"/>
    </row>
    <row r="367" spans="4:4" x14ac:dyDescent="0.3">
      <c r="D367"/>
    </row>
    <row r="368" spans="4:4" x14ac:dyDescent="0.3">
      <c r="D368"/>
    </row>
    <row r="369" spans="4:4" x14ac:dyDescent="0.3">
      <c r="D369"/>
    </row>
    <row r="370" spans="4:4" x14ac:dyDescent="0.3">
      <c r="D370"/>
    </row>
    <row r="371" spans="4:4" x14ac:dyDescent="0.3">
      <c r="D371"/>
    </row>
    <row r="372" spans="4:4" x14ac:dyDescent="0.3">
      <c r="D372"/>
    </row>
    <row r="373" spans="4:4" x14ac:dyDescent="0.3">
      <c r="D373"/>
    </row>
    <row r="374" spans="4:4" x14ac:dyDescent="0.3">
      <c r="D374"/>
    </row>
    <row r="375" spans="4:4" x14ac:dyDescent="0.3">
      <c r="D375"/>
    </row>
    <row r="376" spans="4:4" x14ac:dyDescent="0.3">
      <c r="D376"/>
    </row>
    <row r="377" spans="4:4" x14ac:dyDescent="0.3">
      <c r="D377"/>
    </row>
    <row r="378" spans="4:4" x14ac:dyDescent="0.3">
      <c r="D378"/>
    </row>
    <row r="379" spans="4:4" x14ac:dyDescent="0.3">
      <c r="D379"/>
    </row>
    <row r="380" spans="4:4" x14ac:dyDescent="0.3">
      <c r="D380"/>
    </row>
    <row r="381" spans="4:4" x14ac:dyDescent="0.3">
      <c r="D381"/>
    </row>
    <row r="382" spans="4:4" x14ac:dyDescent="0.3">
      <c r="D382"/>
    </row>
    <row r="383" spans="4:4" x14ac:dyDescent="0.3">
      <c r="D383"/>
    </row>
    <row r="384" spans="4:4" x14ac:dyDescent="0.3">
      <c r="D384"/>
    </row>
    <row r="385" spans="4:4" x14ac:dyDescent="0.3">
      <c r="D385"/>
    </row>
    <row r="386" spans="4:4" x14ac:dyDescent="0.3">
      <c r="D386"/>
    </row>
    <row r="387" spans="4:4" x14ac:dyDescent="0.3">
      <c r="D387"/>
    </row>
    <row r="388" spans="4:4" x14ac:dyDescent="0.3">
      <c r="D388"/>
    </row>
    <row r="389" spans="4:4" x14ac:dyDescent="0.3">
      <c r="D389"/>
    </row>
    <row r="390" spans="4:4" x14ac:dyDescent="0.3">
      <c r="D390"/>
    </row>
    <row r="391" spans="4:4" x14ac:dyDescent="0.3">
      <c r="D391"/>
    </row>
    <row r="392" spans="4:4" x14ac:dyDescent="0.3">
      <c r="D392"/>
    </row>
    <row r="393" spans="4:4" x14ac:dyDescent="0.3">
      <c r="D393"/>
    </row>
    <row r="394" spans="4:4" x14ac:dyDescent="0.3">
      <c r="D394"/>
    </row>
    <row r="395" spans="4:4" x14ac:dyDescent="0.3">
      <c r="D395"/>
    </row>
    <row r="396" spans="4:4" x14ac:dyDescent="0.3">
      <c r="D396"/>
    </row>
    <row r="397" spans="4:4" x14ac:dyDescent="0.3">
      <c r="D397"/>
    </row>
    <row r="398" spans="4:4" x14ac:dyDescent="0.3">
      <c r="D398"/>
    </row>
    <row r="399" spans="4:4" x14ac:dyDescent="0.3">
      <c r="D399"/>
    </row>
    <row r="400" spans="4:4" x14ac:dyDescent="0.3">
      <c r="D400"/>
    </row>
    <row r="401" spans="4:4" x14ac:dyDescent="0.3">
      <c r="D401"/>
    </row>
    <row r="402" spans="4:4" x14ac:dyDescent="0.3">
      <c r="D402"/>
    </row>
    <row r="403" spans="4:4" x14ac:dyDescent="0.3">
      <c r="D403"/>
    </row>
    <row r="404" spans="4:4" x14ac:dyDescent="0.3">
      <c r="D404"/>
    </row>
    <row r="405" spans="4:4" x14ac:dyDescent="0.3">
      <c r="D405"/>
    </row>
    <row r="406" spans="4:4" x14ac:dyDescent="0.3">
      <c r="D406"/>
    </row>
    <row r="407" spans="4:4" x14ac:dyDescent="0.3">
      <c r="D407"/>
    </row>
    <row r="408" spans="4:4" x14ac:dyDescent="0.3">
      <c r="D408"/>
    </row>
    <row r="409" spans="4:4" x14ac:dyDescent="0.3">
      <c r="D409"/>
    </row>
    <row r="410" spans="4:4" x14ac:dyDescent="0.3">
      <c r="D410"/>
    </row>
    <row r="411" spans="4:4" x14ac:dyDescent="0.3">
      <c r="D411"/>
    </row>
    <row r="412" spans="4:4" x14ac:dyDescent="0.3">
      <c r="D412"/>
    </row>
    <row r="413" spans="4:4" x14ac:dyDescent="0.3">
      <c r="D413"/>
    </row>
    <row r="414" spans="4:4" x14ac:dyDescent="0.3">
      <c r="D414"/>
    </row>
    <row r="415" spans="4:4" x14ac:dyDescent="0.3">
      <c r="D415"/>
    </row>
    <row r="416" spans="4:4" x14ac:dyDescent="0.3">
      <c r="D416"/>
    </row>
    <row r="417" spans="4:4" x14ac:dyDescent="0.3">
      <c r="D417"/>
    </row>
    <row r="418" spans="4:4" x14ac:dyDescent="0.3">
      <c r="D418"/>
    </row>
    <row r="419" spans="4:4" x14ac:dyDescent="0.3">
      <c r="D419"/>
    </row>
    <row r="420" spans="4:4" x14ac:dyDescent="0.3">
      <c r="D420"/>
    </row>
    <row r="421" spans="4:4" x14ac:dyDescent="0.3">
      <c r="D421"/>
    </row>
    <row r="422" spans="4:4" x14ac:dyDescent="0.3">
      <c r="D422"/>
    </row>
    <row r="423" spans="4:4" x14ac:dyDescent="0.3">
      <c r="D423"/>
    </row>
    <row r="424" spans="4:4" x14ac:dyDescent="0.3">
      <c r="D424"/>
    </row>
    <row r="425" spans="4:4" x14ac:dyDescent="0.3">
      <c r="D425"/>
    </row>
    <row r="426" spans="4:4" x14ac:dyDescent="0.3">
      <c r="D426"/>
    </row>
    <row r="427" spans="4:4" x14ac:dyDescent="0.3">
      <c r="D427"/>
    </row>
    <row r="428" spans="4:4" x14ac:dyDescent="0.3">
      <c r="D428"/>
    </row>
    <row r="429" spans="4:4" x14ac:dyDescent="0.3">
      <c r="D429"/>
    </row>
    <row r="430" spans="4:4" x14ac:dyDescent="0.3">
      <c r="D430"/>
    </row>
    <row r="431" spans="4:4" x14ac:dyDescent="0.3">
      <c r="D431"/>
    </row>
    <row r="432" spans="4:4" x14ac:dyDescent="0.3">
      <c r="D432"/>
    </row>
    <row r="433" spans="4:4" x14ac:dyDescent="0.3">
      <c r="D433"/>
    </row>
    <row r="434" spans="4:4" x14ac:dyDescent="0.3">
      <c r="D434"/>
    </row>
    <row r="435" spans="4:4" x14ac:dyDescent="0.3">
      <c r="D435"/>
    </row>
    <row r="436" spans="4:4" x14ac:dyDescent="0.3">
      <c r="D436"/>
    </row>
    <row r="437" spans="4:4" x14ac:dyDescent="0.3">
      <c r="D437"/>
    </row>
    <row r="438" spans="4:4" x14ac:dyDescent="0.3">
      <c r="D438"/>
    </row>
    <row r="439" spans="4:4" x14ac:dyDescent="0.3">
      <c r="D439"/>
    </row>
    <row r="440" spans="4:4" x14ac:dyDescent="0.3">
      <c r="D440"/>
    </row>
    <row r="441" spans="4:4" x14ac:dyDescent="0.3">
      <c r="D441"/>
    </row>
    <row r="442" spans="4:4" x14ac:dyDescent="0.3">
      <c r="D442"/>
    </row>
    <row r="443" spans="4:4" x14ac:dyDescent="0.3">
      <c r="D443"/>
    </row>
    <row r="444" spans="4:4" x14ac:dyDescent="0.3">
      <c r="D444"/>
    </row>
    <row r="445" spans="4:4" x14ac:dyDescent="0.3">
      <c r="D445"/>
    </row>
    <row r="446" spans="4:4" x14ac:dyDescent="0.3">
      <c r="D446"/>
    </row>
    <row r="447" spans="4:4" x14ac:dyDescent="0.3">
      <c r="D447"/>
    </row>
    <row r="448" spans="4:4" x14ac:dyDescent="0.3">
      <c r="D448"/>
    </row>
    <row r="449" spans="4:4" x14ac:dyDescent="0.3">
      <c r="D449"/>
    </row>
    <row r="450" spans="4:4" x14ac:dyDescent="0.3">
      <c r="D450"/>
    </row>
    <row r="451" spans="4:4" x14ac:dyDescent="0.3">
      <c r="D451"/>
    </row>
    <row r="452" spans="4:4" x14ac:dyDescent="0.3">
      <c r="D452"/>
    </row>
    <row r="453" spans="4:4" x14ac:dyDescent="0.3">
      <c r="D453"/>
    </row>
    <row r="454" spans="4:4" x14ac:dyDescent="0.3">
      <c r="D454"/>
    </row>
    <row r="455" spans="4:4" x14ac:dyDescent="0.3">
      <c r="D455"/>
    </row>
    <row r="456" spans="4:4" x14ac:dyDescent="0.3">
      <c r="D456"/>
    </row>
    <row r="457" spans="4:4" x14ac:dyDescent="0.3">
      <c r="D457"/>
    </row>
    <row r="458" spans="4:4" x14ac:dyDescent="0.3">
      <c r="D458"/>
    </row>
    <row r="459" spans="4:4" x14ac:dyDescent="0.3">
      <c r="D459"/>
    </row>
    <row r="460" spans="4:4" x14ac:dyDescent="0.3">
      <c r="D460"/>
    </row>
    <row r="461" spans="4:4" x14ac:dyDescent="0.3">
      <c r="D461"/>
    </row>
    <row r="462" spans="4:4" x14ac:dyDescent="0.3">
      <c r="D462"/>
    </row>
    <row r="463" spans="4:4" x14ac:dyDescent="0.3">
      <c r="D463"/>
    </row>
    <row r="464" spans="4:4" x14ac:dyDescent="0.3">
      <c r="D464"/>
    </row>
    <row r="465" spans="4:4" x14ac:dyDescent="0.3">
      <c r="D465"/>
    </row>
    <row r="466" spans="4:4" x14ac:dyDescent="0.3">
      <c r="D466"/>
    </row>
    <row r="467" spans="4:4" x14ac:dyDescent="0.3">
      <c r="D467"/>
    </row>
    <row r="468" spans="4:4" x14ac:dyDescent="0.3">
      <c r="D468"/>
    </row>
    <row r="469" spans="4:4" x14ac:dyDescent="0.3">
      <c r="D469"/>
    </row>
    <row r="470" spans="4:4" x14ac:dyDescent="0.3">
      <c r="D470"/>
    </row>
    <row r="471" spans="4:4" x14ac:dyDescent="0.3">
      <c r="D471"/>
    </row>
    <row r="472" spans="4:4" x14ac:dyDescent="0.3">
      <c r="D472"/>
    </row>
    <row r="473" spans="4:4" x14ac:dyDescent="0.3">
      <c r="D473"/>
    </row>
    <row r="474" spans="4:4" x14ac:dyDescent="0.3">
      <c r="D474"/>
    </row>
    <row r="475" spans="4:4" x14ac:dyDescent="0.3">
      <c r="D475"/>
    </row>
    <row r="476" spans="4:4" x14ac:dyDescent="0.3">
      <c r="D476"/>
    </row>
    <row r="477" spans="4:4" x14ac:dyDescent="0.3">
      <c r="D477"/>
    </row>
    <row r="478" spans="4:4" x14ac:dyDescent="0.3">
      <c r="D478"/>
    </row>
    <row r="479" spans="4:4" x14ac:dyDescent="0.3">
      <c r="D479"/>
    </row>
    <row r="480" spans="4:4" x14ac:dyDescent="0.3">
      <c r="D480"/>
    </row>
    <row r="481" spans="4:4" x14ac:dyDescent="0.3">
      <c r="D481"/>
    </row>
    <row r="482" spans="4:4" x14ac:dyDescent="0.3">
      <c r="D482"/>
    </row>
    <row r="483" spans="4:4" x14ac:dyDescent="0.3">
      <c r="D483"/>
    </row>
    <row r="484" spans="4:4" x14ac:dyDescent="0.3">
      <c r="D484"/>
    </row>
    <row r="485" spans="4:4" x14ac:dyDescent="0.3">
      <c r="D485"/>
    </row>
    <row r="486" spans="4:4" x14ac:dyDescent="0.3">
      <c r="D486"/>
    </row>
    <row r="487" spans="4:4" x14ac:dyDescent="0.3">
      <c r="D487"/>
    </row>
    <row r="488" spans="4:4" x14ac:dyDescent="0.3">
      <c r="D488"/>
    </row>
    <row r="489" spans="4:4" x14ac:dyDescent="0.3">
      <c r="D489"/>
    </row>
    <row r="490" spans="4:4" x14ac:dyDescent="0.3">
      <c r="D490"/>
    </row>
    <row r="491" spans="4:4" x14ac:dyDescent="0.3">
      <c r="D491"/>
    </row>
    <row r="492" spans="4:4" x14ac:dyDescent="0.3">
      <c r="D492"/>
    </row>
    <row r="493" spans="4:4" x14ac:dyDescent="0.3">
      <c r="D493"/>
    </row>
    <row r="494" spans="4:4" x14ac:dyDescent="0.3">
      <c r="D494"/>
    </row>
    <row r="495" spans="4:4" x14ac:dyDescent="0.3">
      <c r="D495"/>
    </row>
    <row r="496" spans="4:4" x14ac:dyDescent="0.3">
      <c r="D496"/>
    </row>
    <row r="497" spans="4:4" x14ac:dyDescent="0.3">
      <c r="D497"/>
    </row>
    <row r="498" spans="4:4" x14ac:dyDescent="0.3">
      <c r="D498"/>
    </row>
    <row r="499" spans="4:4" x14ac:dyDescent="0.3">
      <c r="D499"/>
    </row>
    <row r="500" spans="4:4" x14ac:dyDescent="0.3">
      <c r="D500"/>
    </row>
    <row r="501" spans="4:4" x14ac:dyDescent="0.3">
      <c r="D501"/>
    </row>
    <row r="502" spans="4:4" x14ac:dyDescent="0.3">
      <c r="D502"/>
    </row>
    <row r="503" spans="4:4" x14ac:dyDescent="0.3">
      <c r="D503"/>
    </row>
    <row r="504" spans="4:4" x14ac:dyDescent="0.3">
      <c r="D504"/>
    </row>
    <row r="505" spans="4:4" x14ac:dyDescent="0.3">
      <c r="D505"/>
    </row>
    <row r="506" spans="4:4" x14ac:dyDescent="0.3">
      <c r="D506"/>
    </row>
    <row r="507" spans="4:4" x14ac:dyDescent="0.3">
      <c r="D507"/>
    </row>
    <row r="508" spans="4:4" x14ac:dyDescent="0.3">
      <c r="D508"/>
    </row>
    <row r="509" spans="4:4" x14ac:dyDescent="0.3">
      <c r="D509"/>
    </row>
    <row r="510" spans="4:4" x14ac:dyDescent="0.3">
      <c r="D510"/>
    </row>
    <row r="511" spans="4:4" x14ac:dyDescent="0.3">
      <c r="D511"/>
    </row>
    <row r="512" spans="4:4" x14ac:dyDescent="0.3">
      <c r="D512"/>
    </row>
    <row r="513" spans="4:4" x14ac:dyDescent="0.3">
      <c r="D513"/>
    </row>
    <row r="514" spans="4:4" x14ac:dyDescent="0.3">
      <c r="D514"/>
    </row>
    <row r="515" spans="4:4" x14ac:dyDescent="0.3">
      <c r="D515"/>
    </row>
    <row r="516" spans="4:4" x14ac:dyDescent="0.3">
      <c r="D516"/>
    </row>
    <row r="517" spans="4:4" x14ac:dyDescent="0.3">
      <c r="D517"/>
    </row>
    <row r="518" spans="4:4" x14ac:dyDescent="0.3">
      <c r="D518"/>
    </row>
    <row r="519" spans="4:4" x14ac:dyDescent="0.3">
      <c r="D519"/>
    </row>
    <row r="520" spans="4:4" x14ac:dyDescent="0.3">
      <c r="D520"/>
    </row>
    <row r="521" spans="4:4" x14ac:dyDescent="0.3">
      <c r="D521"/>
    </row>
    <row r="522" spans="4:4" x14ac:dyDescent="0.3">
      <c r="D522"/>
    </row>
    <row r="523" spans="4:4" x14ac:dyDescent="0.3">
      <c r="D523"/>
    </row>
    <row r="524" spans="4:4" x14ac:dyDescent="0.3">
      <c r="D524"/>
    </row>
    <row r="525" spans="4:4" x14ac:dyDescent="0.3">
      <c r="D525"/>
    </row>
    <row r="526" spans="4:4" x14ac:dyDescent="0.3">
      <c r="D526"/>
    </row>
    <row r="527" spans="4:4" x14ac:dyDescent="0.3">
      <c r="D527"/>
    </row>
    <row r="528" spans="4:4" x14ac:dyDescent="0.3">
      <c r="D528"/>
    </row>
    <row r="529" spans="4:4" x14ac:dyDescent="0.3">
      <c r="D529"/>
    </row>
    <row r="530" spans="4:4" x14ac:dyDescent="0.3">
      <c r="D530"/>
    </row>
    <row r="531" spans="4:4" x14ac:dyDescent="0.3">
      <c r="D531"/>
    </row>
    <row r="532" spans="4:4" x14ac:dyDescent="0.3">
      <c r="D532"/>
    </row>
    <row r="533" spans="4:4" x14ac:dyDescent="0.3">
      <c r="D533"/>
    </row>
    <row r="534" spans="4:4" x14ac:dyDescent="0.3">
      <c r="D534"/>
    </row>
    <row r="535" spans="4:4" x14ac:dyDescent="0.3">
      <c r="D535"/>
    </row>
    <row r="536" spans="4:4" x14ac:dyDescent="0.3">
      <c r="D536"/>
    </row>
    <row r="537" spans="4:4" x14ac:dyDescent="0.3">
      <c r="D537"/>
    </row>
    <row r="538" spans="4:4" x14ac:dyDescent="0.3">
      <c r="D538"/>
    </row>
    <row r="539" spans="4:4" x14ac:dyDescent="0.3">
      <c r="D539"/>
    </row>
    <row r="540" spans="4:4" x14ac:dyDescent="0.3">
      <c r="D540"/>
    </row>
    <row r="541" spans="4:4" x14ac:dyDescent="0.3">
      <c r="D541"/>
    </row>
    <row r="542" spans="4:4" x14ac:dyDescent="0.3">
      <c r="D542"/>
    </row>
    <row r="543" spans="4:4" x14ac:dyDescent="0.3">
      <c r="D543"/>
    </row>
    <row r="544" spans="4:4" x14ac:dyDescent="0.3">
      <c r="D544"/>
    </row>
    <row r="545" spans="4:4" x14ac:dyDescent="0.3">
      <c r="D545"/>
    </row>
    <row r="546" spans="4:4" x14ac:dyDescent="0.3">
      <c r="D546"/>
    </row>
    <row r="547" spans="4:4" x14ac:dyDescent="0.3">
      <c r="D547"/>
    </row>
    <row r="548" spans="4:4" x14ac:dyDescent="0.3">
      <c r="D548"/>
    </row>
    <row r="549" spans="4:4" x14ac:dyDescent="0.3">
      <c r="D549"/>
    </row>
    <row r="550" spans="4:4" x14ac:dyDescent="0.3">
      <c r="D550"/>
    </row>
    <row r="551" spans="4:4" x14ac:dyDescent="0.3">
      <c r="D551"/>
    </row>
    <row r="552" spans="4:4" x14ac:dyDescent="0.3">
      <c r="D552"/>
    </row>
    <row r="553" spans="4:4" x14ac:dyDescent="0.3">
      <c r="D553"/>
    </row>
    <row r="554" spans="4:4" x14ac:dyDescent="0.3">
      <c r="D554"/>
    </row>
    <row r="555" spans="4:4" x14ac:dyDescent="0.3">
      <c r="D555"/>
    </row>
    <row r="556" spans="4:4" x14ac:dyDescent="0.3">
      <c r="D556"/>
    </row>
    <row r="557" spans="4:4" x14ac:dyDescent="0.3">
      <c r="D557"/>
    </row>
    <row r="558" spans="4:4" x14ac:dyDescent="0.3">
      <c r="D558"/>
    </row>
    <row r="559" spans="4:4" x14ac:dyDescent="0.3">
      <c r="D559"/>
    </row>
    <row r="560" spans="4:4" x14ac:dyDescent="0.3">
      <c r="D560"/>
    </row>
    <row r="561" spans="4:4" x14ac:dyDescent="0.3">
      <c r="D561"/>
    </row>
    <row r="562" spans="4:4" x14ac:dyDescent="0.3">
      <c r="D562"/>
    </row>
    <row r="563" spans="4:4" x14ac:dyDescent="0.3">
      <c r="D563"/>
    </row>
    <row r="564" spans="4:4" x14ac:dyDescent="0.3">
      <c r="D564"/>
    </row>
    <row r="565" spans="4:4" x14ac:dyDescent="0.3">
      <c r="D565"/>
    </row>
    <row r="566" spans="4:4" x14ac:dyDescent="0.3">
      <c r="D566"/>
    </row>
    <row r="567" spans="4:4" x14ac:dyDescent="0.3">
      <c r="D567"/>
    </row>
    <row r="568" spans="4:4" x14ac:dyDescent="0.3">
      <c r="D568"/>
    </row>
    <row r="569" spans="4:4" x14ac:dyDescent="0.3">
      <c r="D569"/>
    </row>
    <row r="570" spans="4:4" x14ac:dyDescent="0.3">
      <c r="D570"/>
    </row>
    <row r="571" spans="4:4" x14ac:dyDescent="0.3">
      <c r="D571"/>
    </row>
    <row r="572" spans="4:4" x14ac:dyDescent="0.3">
      <c r="D572"/>
    </row>
    <row r="573" spans="4:4" x14ac:dyDescent="0.3">
      <c r="D573"/>
    </row>
    <row r="574" spans="4:4" x14ac:dyDescent="0.3">
      <c r="D574"/>
    </row>
    <row r="575" spans="4:4" x14ac:dyDescent="0.3">
      <c r="D575"/>
    </row>
    <row r="576" spans="4:4" x14ac:dyDescent="0.3">
      <c r="D576"/>
    </row>
    <row r="577" spans="4:4" x14ac:dyDescent="0.3">
      <c r="D577"/>
    </row>
    <row r="578" spans="4:4" x14ac:dyDescent="0.3">
      <c r="D578"/>
    </row>
    <row r="579" spans="4:4" x14ac:dyDescent="0.3">
      <c r="D579"/>
    </row>
    <row r="580" spans="4:4" x14ac:dyDescent="0.3">
      <c r="D580"/>
    </row>
    <row r="581" spans="4:4" x14ac:dyDescent="0.3">
      <c r="D581"/>
    </row>
    <row r="582" spans="4:4" x14ac:dyDescent="0.3">
      <c r="D582"/>
    </row>
    <row r="583" spans="4:4" x14ac:dyDescent="0.3">
      <c r="D583"/>
    </row>
    <row r="584" spans="4:4" x14ac:dyDescent="0.3">
      <c r="D584"/>
    </row>
    <row r="585" spans="4:4" x14ac:dyDescent="0.3">
      <c r="D585"/>
    </row>
    <row r="586" spans="4:4" x14ac:dyDescent="0.3">
      <c r="D586"/>
    </row>
    <row r="587" spans="4:4" x14ac:dyDescent="0.3">
      <c r="D587"/>
    </row>
    <row r="588" spans="4:4" x14ac:dyDescent="0.3">
      <c r="D588"/>
    </row>
    <row r="589" spans="4:4" x14ac:dyDescent="0.3">
      <c r="D589"/>
    </row>
    <row r="590" spans="4:4" x14ac:dyDescent="0.3">
      <c r="D590"/>
    </row>
    <row r="591" spans="4:4" x14ac:dyDescent="0.3">
      <c r="D591"/>
    </row>
    <row r="592" spans="4:4" x14ac:dyDescent="0.3">
      <c r="D592"/>
    </row>
    <row r="593" spans="4:4" x14ac:dyDescent="0.3">
      <c r="D593"/>
    </row>
    <row r="594" spans="4:4" x14ac:dyDescent="0.3">
      <c r="D594"/>
    </row>
    <row r="595" spans="4:4" x14ac:dyDescent="0.3">
      <c r="D595"/>
    </row>
    <row r="596" spans="4:4" x14ac:dyDescent="0.3">
      <c r="D596"/>
    </row>
    <row r="597" spans="4:4" x14ac:dyDescent="0.3">
      <c r="D597"/>
    </row>
    <row r="598" spans="4:4" x14ac:dyDescent="0.3">
      <c r="D598"/>
    </row>
    <row r="599" spans="4:4" x14ac:dyDescent="0.3">
      <c r="D599"/>
    </row>
    <row r="600" spans="4:4" x14ac:dyDescent="0.3">
      <c r="D600"/>
    </row>
    <row r="601" spans="4:4" x14ac:dyDescent="0.3">
      <c r="D601"/>
    </row>
    <row r="602" spans="4:4" x14ac:dyDescent="0.3">
      <c r="D602"/>
    </row>
    <row r="603" spans="4:4" x14ac:dyDescent="0.3">
      <c r="D603"/>
    </row>
    <row r="604" spans="4:4" x14ac:dyDescent="0.3">
      <c r="D604"/>
    </row>
    <row r="605" spans="4:4" x14ac:dyDescent="0.3">
      <c r="D605"/>
    </row>
    <row r="606" spans="4:4" x14ac:dyDescent="0.3">
      <c r="D606"/>
    </row>
    <row r="607" spans="4:4" x14ac:dyDescent="0.3">
      <c r="D607"/>
    </row>
    <row r="608" spans="4:4" x14ac:dyDescent="0.3">
      <c r="D608"/>
    </row>
    <row r="609" spans="4:4" x14ac:dyDescent="0.3">
      <c r="D609"/>
    </row>
    <row r="610" spans="4:4" x14ac:dyDescent="0.3">
      <c r="D610"/>
    </row>
    <row r="611" spans="4:4" x14ac:dyDescent="0.3">
      <c r="D611"/>
    </row>
    <row r="612" spans="4:4" x14ac:dyDescent="0.3">
      <c r="D612"/>
    </row>
    <row r="613" spans="4:4" x14ac:dyDescent="0.3">
      <c r="D613"/>
    </row>
    <row r="614" spans="4:4" x14ac:dyDescent="0.3">
      <c r="D614"/>
    </row>
    <row r="615" spans="4:4" x14ac:dyDescent="0.3">
      <c r="D615"/>
    </row>
    <row r="616" spans="4:4" x14ac:dyDescent="0.3">
      <c r="D616"/>
    </row>
    <row r="617" spans="4:4" x14ac:dyDescent="0.3">
      <c r="D617"/>
    </row>
    <row r="618" spans="4:4" x14ac:dyDescent="0.3">
      <c r="D618"/>
    </row>
    <row r="619" spans="4:4" x14ac:dyDescent="0.3">
      <c r="D619"/>
    </row>
    <row r="620" spans="4:4" x14ac:dyDescent="0.3">
      <c r="D620"/>
    </row>
    <row r="621" spans="4:4" x14ac:dyDescent="0.3">
      <c r="D621"/>
    </row>
    <row r="622" spans="4:4" x14ac:dyDescent="0.3">
      <c r="D622"/>
    </row>
    <row r="623" spans="4:4" x14ac:dyDescent="0.3">
      <c r="D623"/>
    </row>
    <row r="624" spans="4:4" x14ac:dyDescent="0.3">
      <c r="D624"/>
    </row>
    <row r="625" spans="4:4" x14ac:dyDescent="0.3">
      <c r="D625"/>
    </row>
    <row r="626" spans="4:4" x14ac:dyDescent="0.3">
      <c r="D626"/>
    </row>
    <row r="627" spans="4:4" x14ac:dyDescent="0.3">
      <c r="D627"/>
    </row>
    <row r="628" spans="4:4" x14ac:dyDescent="0.3">
      <c r="D628"/>
    </row>
    <row r="629" spans="4:4" x14ac:dyDescent="0.3">
      <c r="D629"/>
    </row>
    <row r="630" spans="4:4" x14ac:dyDescent="0.3">
      <c r="D630"/>
    </row>
    <row r="631" spans="4:4" x14ac:dyDescent="0.3">
      <c r="D631"/>
    </row>
    <row r="632" spans="4:4" x14ac:dyDescent="0.3">
      <c r="D632"/>
    </row>
    <row r="633" spans="4:4" x14ac:dyDescent="0.3">
      <c r="D633"/>
    </row>
    <row r="634" spans="4:4" x14ac:dyDescent="0.3">
      <c r="D634"/>
    </row>
    <row r="635" spans="4:4" x14ac:dyDescent="0.3">
      <c r="D635"/>
    </row>
    <row r="636" spans="4:4" x14ac:dyDescent="0.3">
      <c r="D636"/>
    </row>
    <row r="637" spans="4:4" x14ac:dyDescent="0.3">
      <c r="D637"/>
    </row>
    <row r="638" spans="4:4" x14ac:dyDescent="0.3">
      <c r="D638"/>
    </row>
    <row r="639" spans="4:4" x14ac:dyDescent="0.3">
      <c r="D639"/>
    </row>
    <row r="640" spans="4:4" x14ac:dyDescent="0.3">
      <c r="D640"/>
    </row>
    <row r="641" spans="4:4" x14ac:dyDescent="0.3">
      <c r="D641"/>
    </row>
    <row r="642" spans="4:4" x14ac:dyDescent="0.3">
      <c r="D642"/>
    </row>
    <row r="643" spans="4:4" x14ac:dyDescent="0.3">
      <c r="D643"/>
    </row>
    <row r="644" spans="4:4" x14ac:dyDescent="0.3">
      <c r="D644"/>
    </row>
    <row r="645" spans="4:4" x14ac:dyDescent="0.3">
      <c r="D645"/>
    </row>
    <row r="646" spans="4:4" x14ac:dyDescent="0.3">
      <c r="D646"/>
    </row>
    <row r="647" spans="4:4" x14ac:dyDescent="0.3">
      <c r="D647"/>
    </row>
    <row r="648" spans="4:4" x14ac:dyDescent="0.3">
      <c r="D648"/>
    </row>
    <row r="649" spans="4:4" x14ac:dyDescent="0.3">
      <c r="D649"/>
    </row>
    <row r="650" spans="4:4" x14ac:dyDescent="0.3">
      <c r="D650"/>
    </row>
    <row r="651" spans="4:4" x14ac:dyDescent="0.3">
      <c r="D651"/>
    </row>
    <row r="652" spans="4:4" x14ac:dyDescent="0.3">
      <c r="D652"/>
    </row>
    <row r="653" spans="4:4" x14ac:dyDescent="0.3">
      <c r="D653"/>
    </row>
    <row r="654" spans="4:4" x14ac:dyDescent="0.3">
      <c r="D654"/>
    </row>
    <row r="655" spans="4:4" x14ac:dyDescent="0.3">
      <c r="D655"/>
    </row>
    <row r="656" spans="4:4" x14ac:dyDescent="0.3">
      <c r="D656"/>
    </row>
    <row r="657" spans="4:4" x14ac:dyDescent="0.3">
      <c r="D657"/>
    </row>
    <row r="658" spans="4:4" x14ac:dyDescent="0.3">
      <c r="D658"/>
    </row>
    <row r="659" spans="4:4" x14ac:dyDescent="0.3">
      <c r="D659"/>
    </row>
    <row r="660" spans="4:4" x14ac:dyDescent="0.3">
      <c r="D660"/>
    </row>
    <row r="661" spans="4:4" x14ac:dyDescent="0.3">
      <c r="D661"/>
    </row>
    <row r="662" spans="4:4" x14ac:dyDescent="0.3">
      <c r="D662"/>
    </row>
    <row r="663" spans="4:4" x14ac:dyDescent="0.3">
      <c r="D663"/>
    </row>
    <row r="664" spans="4:4" x14ac:dyDescent="0.3">
      <c r="D664"/>
    </row>
    <row r="665" spans="4:4" x14ac:dyDescent="0.3">
      <c r="D665"/>
    </row>
    <row r="666" spans="4:4" x14ac:dyDescent="0.3">
      <c r="D666"/>
    </row>
    <row r="667" spans="4:4" x14ac:dyDescent="0.3">
      <c r="D667"/>
    </row>
    <row r="668" spans="4:4" x14ac:dyDescent="0.3">
      <c r="D668"/>
    </row>
    <row r="669" spans="4:4" x14ac:dyDescent="0.3">
      <c r="D669"/>
    </row>
    <row r="670" spans="4:4" x14ac:dyDescent="0.3">
      <c r="D670"/>
    </row>
    <row r="671" spans="4:4" x14ac:dyDescent="0.3">
      <c r="D671"/>
    </row>
    <row r="672" spans="4:4" x14ac:dyDescent="0.3">
      <c r="D672"/>
    </row>
    <row r="673" spans="4:4" x14ac:dyDescent="0.3">
      <c r="D673"/>
    </row>
    <row r="674" spans="4:4" x14ac:dyDescent="0.3">
      <c r="D674"/>
    </row>
    <row r="675" spans="4:4" x14ac:dyDescent="0.3">
      <c r="D675"/>
    </row>
    <row r="676" spans="4:4" x14ac:dyDescent="0.3">
      <c r="D676"/>
    </row>
    <row r="677" spans="4:4" x14ac:dyDescent="0.3">
      <c r="D677"/>
    </row>
    <row r="678" spans="4:4" x14ac:dyDescent="0.3">
      <c r="D678"/>
    </row>
    <row r="679" spans="4:4" x14ac:dyDescent="0.3">
      <c r="D679"/>
    </row>
    <row r="680" spans="4:4" x14ac:dyDescent="0.3">
      <c r="D680"/>
    </row>
    <row r="681" spans="4:4" x14ac:dyDescent="0.3">
      <c r="D681"/>
    </row>
    <row r="682" spans="4:4" x14ac:dyDescent="0.3">
      <c r="D682"/>
    </row>
    <row r="683" spans="4:4" x14ac:dyDescent="0.3">
      <c r="D683"/>
    </row>
    <row r="684" spans="4:4" x14ac:dyDescent="0.3">
      <c r="D684"/>
    </row>
    <row r="685" spans="4:4" x14ac:dyDescent="0.3">
      <c r="D685"/>
    </row>
    <row r="686" spans="4:4" x14ac:dyDescent="0.3">
      <c r="D686"/>
    </row>
    <row r="687" spans="4:4" x14ac:dyDescent="0.3">
      <c r="D687"/>
    </row>
    <row r="688" spans="4:4" x14ac:dyDescent="0.3">
      <c r="D688"/>
    </row>
    <row r="689" spans="4:4" x14ac:dyDescent="0.3">
      <c r="D689"/>
    </row>
    <row r="690" spans="4:4" x14ac:dyDescent="0.3">
      <c r="D690"/>
    </row>
    <row r="691" spans="4:4" x14ac:dyDescent="0.3">
      <c r="D691"/>
    </row>
    <row r="692" spans="4:4" x14ac:dyDescent="0.3">
      <c r="D692"/>
    </row>
    <row r="693" spans="4:4" x14ac:dyDescent="0.3">
      <c r="D693"/>
    </row>
    <row r="694" spans="4:4" x14ac:dyDescent="0.3">
      <c r="D694"/>
    </row>
    <row r="695" spans="4:4" x14ac:dyDescent="0.3">
      <c r="D695"/>
    </row>
    <row r="696" spans="4:4" x14ac:dyDescent="0.3">
      <c r="D696"/>
    </row>
    <row r="697" spans="4:4" x14ac:dyDescent="0.3">
      <c r="D697"/>
    </row>
    <row r="698" spans="4:4" x14ac:dyDescent="0.3">
      <c r="D698"/>
    </row>
    <row r="699" spans="4:4" x14ac:dyDescent="0.3">
      <c r="D699"/>
    </row>
    <row r="700" spans="4:4" x14ac:dyDescent="0.3">
      <c r="D700"/>
    </row>
    <row r="701" spans="4:4" x14ac:dyDescent="0.3">
      <c r="D701"/>
    </row>
    <row r="702" spans="4:4" x14ac:dyDescent="0.3">
      <c r="D702"/>
    </row>
    <row r="703" spans="4:4" x14ac:dyDescent="0.3">
      <c r="D703"/>
    </row>
    <row r="704" spans="4:4" x14ac:dyDescent="0.3">
      <c r="D704"/>
    </row>
    <row r="705" spans="4:4" x14ac:dyDescent="0.3">
      <c r="D705"/>
    </row>
    <row r="706" spans="4:4" x14ac:dyDescent="0.3">
      <c r="D706"/>
    </row>
    <row r="707" spans="4:4" x14ac:dyDescent="0.3">
      <c r="D707"/>
    </row>
    <row r="708" spans="4:4" x14ac:dyDescent="0.3">
      <c r="D708"/>
    </row>
    <row r="709" spans="4:4" x14ac:dyDescent="0.3">
      <c r="D709"/>
    </row>
    <row r="710" spans="4:4" x14ac:dyDescent="0.3">
      <c r="D710"/>
    </row>
    <row r="711" spans="4:4" x14ac:dyDescent="0.3">
      <c r="D711"/>
    </row>
    <row r="712" spans="4:4" x14ac:dyDescent="0.3">
      <c r="D712"/>
    </row>
    <row r="713" spans="4:4" x14ac:dyDescent="0.3">
      <c r="D713"/>
    </row>
    <row r="714" spans="4:4" x14ac:dyDescent="0.3">
      <c r="D714"/>
    </row>
    <row r="715" spans="4:4" x14ac:dyDescent="0.3">
      <c r="D715"/>
    </row>
    <row r="716" spans="4:4" x14ac:dyDescent="0.3">
      <c r="D716"/>
    </row>
    <row r="717" spans="4:4" x14ac:dyDescent="0.3">
      <c r="D717"/>
    </row>
    <row r="718" spans="4:4" x14ac:dyDescent="0.3">
      <c r="D718"/>
    </row>
    <row r="719" spans="4:4" x14ac:dyDescent="0.3">
      <c r="D719"/>
    </row>
    <row r="720" spans="4:4" x14ac:dyDescent="0.3">
      <c r="D720"/>
    </row>
    <row r="721" spans="4:4" x14ac:dyDescent="0.3">
      <c r="D721"/>
    </row>
    <row r="722" spans="4:4" x14ac:dyDescent="0.3">
      <c r="D722"/>
    </row>
    <row r="723" spans="4:4" x14ac:dyDescent="0.3">
      <c r="D723"/>
    </row>
    <row r="724" spans="4:4" x14ac:dyDescent="0.3">
      <c r="D724"/>
    </row>
    <row r="725" spans="4:4" x14ac:dyDescent="0.3">
      <c r="D725"/>
    </row>
    <row r="726" spans="4:4" x14ac:dyDescent="0.3">
      <c r="D726"/>
    </row>
    <row r="727" spans="4:4" x14ac:dyDescent="0.3">
      <c r="D727"/>
    </row>
    <row r="728" spans="4:4" x14ac:dyDescent="0.3">
      <c r="D728"/>
    </row>
    <row r="729" spans="4:4" x14ac:dyDescent="0.3">
      <c r="D729"/>
    </row>
    <row r="730" spans="4:4" x14ac:dyDescent="0.3">
      <c r="D730"/>
    </row>
    <row r="731" spans="4:4" x14ac:dyDescent="0.3">
      <c r="D731"/>
    </row>
    <row r="732" spans="4:4" x14ac:dyDescent="0.3">
      <c r="D732"/>
    </row>
    <row r="733" spans="4:4" x14ac:dyDescent="0.3">
      <c r="D733"/>
    </row>
    <row r="734" spans="4:4" x14ac:dyDescent="0.3">
      <c r="D734"/>
    </row>
    <row r="735" spans="4:4" x14ac:dyDescent="0.3">
      <c r="D735"/>
    </row>
    <row r="736" spans="4:4" x14ac:dyDescent="0.3">
      <c r="D736"/>
    </row>
    <row r="737" spans="4:4" x14ac:dyDescent="0.3">
      <c r="D737"/>
    </row>
    <row r="738" spans="4:4" x14ac:dyDescent="0.3">
      <c r="D738"/>
    </row>
    <row r="739" spans="4:4" x14ac:dyDescent="0.3">
      <c r="D739"/>
    </row>
    <row r="740" spans="4:4" x14ac:dyDescent="0.3">
      <c r="D740"/>
    </row>
    <row r="741" spans="4:4" x14ac:dyDescent="0.3">
      <c r="D741"/>
    </row>
    <row r="742" spans="4:4" x14ac:dyDescent="0.3">
      <c r="D742"/>
    </row>
    <row r="743" spans="4:4" x14ac:dyDescent="0.3">
      <c r="D743"/>
    </row>
    <row r="744" spans="4:4" x14ac:dyDescent="0.3">
      <c r="D744"/>
    </row>
    <row r="745" spans="4:4" x14ac:dyDescent="0.3">
      <c r="D745"/>
    </row>
    <row r="746" spans="4:4" x14ac:dyDescent="0.3">
      <c r="D746"/>
    </row>
    <row r="747" spans="4:4" x14ac:dyDescent="0.3">
      <c r="D747"/>
    </row>
    <row r="748" spans="4:4" x14ac:dyDescent="0.3">
      <c r="D748"/>
    </row>
    <row r="749" spans="4:4" x14ac:dyDescent="0.3">
      <c r="D749"/>
    </row>
    <row r="750" spans="4:4" x14ac:dyDescent="0.3">
      <c r="D750"/>
    </row>
    <row r="751" spans="4:4" x14ac:dyDescent="0.3">
      <c r="D751"/>
    </row>
    <row r="752" spans="4:4" x14ac:dyDescent="0.3">
      <c r="D752"/>
    </row>
    <row r="753" spans="4:4" x14ac:dyDescent="0.3">
      <c r="D753"/>
    </row>
    <row r="754" spans="4:4" x14ac:dyDescent="0.3">
      <c r="D754"/>
    </row>
    <row r="755" spans="4:4" x14ac:dyDescent="0.3">
      <c r="D755"/>
    </row>
    <row r="756" spans="4:4" x14ac:dyDescent="0.3">
      <c r="D756"/>
    </row>
    <row r="757" spans="4:4" x14ac:dyDescent="0.3">
      <c r="D757"/>
    </row>
    <row r="758" spans="4:4" x14ac:dyDescent="0.3">
      <c r="D758"/>
    </row>
    <row r="759" spans="4:4" x14ac:dyDescent="0.3">
      <c r="D759"/>
    </row>
    <row r="760" spans="4:4" x14ac:dyDescent="0.3">
      <c r="D760"/>
    </row>
    <row r="761" spans="4:4" x14ac:dyDescent="0.3">
      <c r="D761"/>
    </row>
    <row r="762" spans="4:4" x14ac:dyDescent="0.3">
      <c r="D762"/>
    </row>
    <row r="763" spans="4:4" x14ac:dyDescent="0.3">
      <c r="D763"/>
    </row>
    <row r="764" spans="4:4" x14ac:dyDescent="0.3">
      <c r="D764"/>
    </row>
    <row r="765" spans="4:4" x14ac:dyDescent="0.3">
      <c r="D765"/>
    </row>
    <row r="766" spans="4:4" x14ac:dyDescent="0.3">
      <c r="D766"/>
    </row>
    <row r="767" spans="4:4" x14ac:dyDescent="0.3">
      <c r="D767"/>
    </row>
    <row r="768" spans="4:4" x14ac:dyDescent="0.3">
      <c r="D768"/>
    </row>
    <row r="769" spans="4:4" x14ac:dyDescent="0.3">
      <c r="D769"/>
    </row>
    <row r="770" spans="4:4" x14ac:dyDescent="0.3">
      <c r="D770"/>
    </row>
    <row r="771" spans="4:4" x14ac:dyDescent="0.3">
      <c r="D771"/>
    </row>
    <row r="772" spans="4:4" x14ac:dyDescent="0.3">
      <c r="D772"/>
    </row>
    <row r="773" spans="4:4" x14ac:dyDescent="0.3">
      <c r="D773"/>
    </row>
    <row r="774" spans="4:4" x14ac:dyDescent="0.3">
      <c r="D774"/>
    </row>
    <row r="775" spans="4:4" x14ac:dyDescent="0.3">
      <c r="D775"/>
    </row>
    <row r="776" spans="4:4" x14ac:dyDescent="0.3">
      <c r="D776"/>
    </row>
    <row r="777" spans="4:4" x14ac:dyDescent="0.3">
      <c r="D777"/>
    </row>
    <row r="778" spans="4:4" x14ac:dyDescent="0.3">
      <c r="D778"/>
    </row>
    <row r="779" spans="4:4" x14ac:dyDescent="0.3">
      <c r="D779"/>
    </row>
    <row r="780" spans="4:4" x14ac:dyDescent="0.3">
      <c r="D780"/>
    </row>
    <row r="781" spans="4:4" x14ac:dyDescent="0.3">
      <c r="D781"/>
    </row>
    <row r="782" spans="4:4" x14ac:dyDescent="0.3">
      <c r="D782"/>
    </row>
    <row r="783" spans="4:4" x14ac:dyDescent="0.3">
      <c r="D783"/>
    </row>
    <row r="784" spans="4:4" x14ac:dyDescent="0.3">
      <c r="D784"/>
    </row>
    <row r="785" spans="4:4" x14ac:dyDescent="0.3">
      <c r="D785"/>
    </row>
    <row r="786" spans="4:4" x14ac:dyDescent="0.3">
      <c r="D786"/>
    </row>
    <row r="787" spans="4:4" x14ac:dyDescent="0.3">
      <c r="D787"/>
    </row>
    <row r="788" spans="4:4" x14ac:dyDescent="0.3">
      <c r="D788"/>
    </row>
    <row r="789" spans="4:4" x14ac:dyDescent="0.3">
      <c r="D789"/>
    </row>
    <row r="790" spans="4:4" x14ac:dyDescent="0.3">
      <c r="D790"/>
    </row>
    <row r="791" spans="4:4" x14ac:dyDescent="0.3">
      <c r="D791"/>
    </row>
    <row r="792" spans="4:4" x14ac:dyDescent="0.3">
      <c r="D792"/>
    </row>
    <row r="793" spans="4:4" x14ac:dyDescent="0.3">
      <c r="D793"/>
    </row>
    <row r="794" spans="4:4" x14ac:dyDescent="0.3">
      <c r="D794"/>
    </row>
    <row r="795" spans="4:4" x14ac:dyDescent="0.3">
      <c r="D795"/>
    </row>
    <row r="796" spans="4:4" x14ac:dyDescent="0.3">
      <c r="D796"/>
    </row>
    <row r="797" spans="4:4" x14ac:dyDescent="0.3">
      <c r="D797"/>
    </row>
    <row r="798" spans="4:4" x14ac:dyDescent="0.3">
      <c r="D798"/>
    </row>
    <row r="799" spans="4:4" x14ac:dyDescent="0.3">
      <c r="D799"/>
    </row>
    <row r="800" spans="4:4" x14ac:dyDescent="0.3">
      <c r="D800"/>
    </row>
    <row r="801" spans="4:4" x14ac:dyDescent="0.3">
      <c r="D801"/>
    </row>
    <row r="802" spans="4:4" x14ac:dyDescent="0.3">
      <c r="D802"/>
    </row>
    <row r="803" spans="4:4" x14ac:dyDescent="0.3">
      <c r="D803"/>
    </row>
    <row r="804" spans="4:4" x14ac:dyDescent="0.3">
      <c r="D804"/>
    </row>
    <row r="805" spans="4:4" x14ac:dyDescent="0.3">
      <c r="D805"/>
    </row>
    <row r="806" spans="4:4" x14ac:dyDescent="0.3">
      <c r="D806"/>
    </row>
    <row r="807" spans="4:4" x14ac:dyDescent="0.3">
      <c r="D807"/>
    </row>
    <row r="808" spans="4:4" x14ac:dyDescent="0.3">
      <c r="D808"/>
    </row>
    <row r="809" spans="4:4" x14ac:dyDescent="0.3">
      <c r="D809"/>
    </row>
    <row r="810" spans="4:4" x14ac:dyDescent="0.3">
      <c r="D810"/>
    </row>
    <row r="811" spans="4:4" x14ac:dyDescent="0.3">
      <c r="D811"/>
    </row>
    <row r="812" spans="4:4" x14ac:dyDescent="0.3">
      <c r="D812"/>
    </row>
    <row r="813" spans="4:4" x14ac:dyDescent="0.3">
      <c r="D813"/>
    </row>
    <row r="814" spans="4:4" x14ac:dyDescent="0.3">
      <c r="D814"/>
    </row>
    <row r="815" spans="4:4" x14ac:dyDescent="0.3">
      <c r="D815"/>
    </row>
    <row r="816" spans="4:4" x14ac:dyDescent="0.3">
      <c r="D816"/>
    </row>
    <row r="817" spans="4:4" x14ac:dyDescent="0.3">
      <c r="D817"/>
    </row>
    <row r="818" spans="4:4" x14ac:dyDescent="0.3">
      <c r="D818"/>
    </row>
    <row r="819" spans="4:4" x14ac:dyDescent="0.3">
      <c r="D819"/>
    </row>
    <row r="820" spans="4:4" x14ac:dyDescent="0.3">
      <c r="D820"/>
    </row>
    <row r="821" spans="4:4" x14ac:dyDescent="0.3">
      <c r="D821"/>
    </row>
    <row r="822" spans="4:4" x14ac:dyDescent="0.3">
      <c r="D822"/>
    </row>
    <row r="823" spans="4:4" x14ac:dyDescent="0.3">
      <c r="D823"/>
    </row>
    <row r="824" spans="4:4" x14ac:dyDescent="0.3">
      <c r="D824"/>
    </row>
    <row r="825" spans="4:4" x14ac:dyDescent="0.3">
      <c r="D825"/>
    </row>
    <row r="826" spans="4:4" x14ac:dyDescent="0.3">
      <c r="D826"/>
    </row>
    <row r="827" spans="4:4" x14ac:dyDescent="0.3">
      <c r="D827"/>
    </row>
    <row r="828" spans="4:4" x14ac:dyDescent="0.3">
      <c r="D828"/>
    </row>
    <row r="829" spans="4:4" x14ac:dyDescent="0.3">
      <c r="D829"/>
    </row>
    <row r="830" spans="4:4" x14ac:dyDescent="0.3">
      <c r="D830"/>
    </row>
    <row r="831" spans="4:4" x14ac:dyDescent="0.3">
      <c r="D831"/>
    </row>
    <row r="832" spans="4:4" x14ac:dyDescent="0.3">
      <c r="D832"/>
    </row>
    <row r="833" spans="4:4" x14ac:dyDescent="0.3">
      <c r="D833"/>
    </row>
    <row r="834" spans="4:4" x14ac:dyDescent="0.3">
      <c r="D834"/>
    </row>
    <row r="835" spans="4:4" x14ac:dyDescent="0.3">
      <c r="D835"/>
    </row>
    <row r="836" spans="4:4" x14ac:dyDescent="0.3">
      <c r="D836"/>
    </row>
    <row r="837" spans="4:4" x14ac:dyDescent="0.3">
      <c r="D837"/>
    </row>
    <row r="838" spans="4:4" x14ac:dyDescent="0.3">
      <c r="D838"/>
    </row>
    <row r="839" spans="4:4" x14ac:dyDescent="0.3">
      <c r="D839"/>
    </row>
    <row r="840" spans="4:4" x14ac:dyDescent="0.3">
      <c r="D840"/>
    </row>
    <row r="841" spans="4:4" x14ac:dyDescent="0.3">
      <c r="D841"/>
    </row>
    <row r="842" spans="4:4" x14ac:dyDescent="0.3">
      <c r="D842"/>
    </row>
    <row r="843" spans="4:4" x14ac:dyDescent="0.3">
      <c r="D843"/>
    </row>
    <row r="844" spans="4:4" x14ac:dyDescent="0.3">
      <c r="D844"/>
    </row>
    <row r="845" spans="4:4" x14ac:dyDescent="0.3">
      <c r="D845"/>
    </row>
    <row r="846" spans="4:4" x14ac:dyDescent="0.3">
      <c r="D846"/>
    </row>
  </sheetData>
  <sheetProtection algorithmName="SHA-512" hashValue="WwxVPvqKgLoNb6bSlUNtYHKqAYQIwh6GHMYhhTuoEpZMqZhgJZhjpJwjI/ym56Bu2x6lot4au/9fQ2n+0/scQQ==" saltValue="dxKI7oHWZQ1R4o5xBm/vbQ==" spinCount="100000" sheet="1" objects="1" scenarios="1" pivotTables="0"/>
  <mergeCells count="2">
    <mergeCell ref="A1:D1"/>
    <mergeCell ref="C3:D3"/>
  </mergeCells>
  <pageMargins left="0.5" right="0.5" top="1" bottom="0.75" header="0.3" footer="0.3"/>
  <pageSetup orientation="portrait" r:id="rId2"/>
  <headerFooter>
    <oddHeader>&amp;C&amp;"-,Bold"&amp;14Summary Table Report&amp;R&amp;G</oddHeader>
    <oddFooter>&amp;Lcder_str_wp042_nsdp_v01</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D846"/>
  <sheetViews>
    <sheetView showGridLines="0" view="pageLayout" zoomScaleNormal="100" workbookViewId="0">
      <selection activeCell="A72" sqref="A72"/>
    </sheetView>
  </sheetViews>
  <sheetFormatPr defaultRowHeight="14.4" x14ac:dyDescent="0.3"/>
  <cols>
    <col min="1" max="1" width="20.44140625" customWidth="1"/>
    <col min="2" max="2" width="25.5546875" customWidth="1"/>
    <col min="3" max="3" width="20.109375" customWidth="1"/>
    <col min="4" max="4" width="20.109375" style="7" customWidth="1"/>
    <col min="5" max="5" width="12" bestFit="1" customWidth="1"/>
  </cols>
  <sheetData>
    <row r="1" spans="1:4" ht="28.8" customHeight="1" x14ac:dyDescent="0.3">
      <c r="A1" s="50" t="str">
        <f>CONCATENATE("Table 4: Days Supplied per Prevalent ", B3, " Dispensing by Year, Sex, and Age Group", " in the Sentinel Distributed Database (SDD) from January 1, 2008 to December 31, 2015")</f>
        <v>Table 4: Days Supplied per Prevalent BORTEZOMIB Dispensing by Year, Sex, and Age Group in the Sentinel Distributed Database (SDD) from January 1, 2008 to December 31, 2015</v>
      </c>
      <c r="B1" s="51"/>
      <c r="C1" s="51"/>
      <c r="D1" s="56"/>
    </row>
    <row r="2" spans="1:4" x14ac:dyDescent="0.3">
      <c r="A2" s="3"/>
      <c r="B2" s="4"/>
      <c r="C2" s="4"/>
      <c r="D2" s="8"/>
    </row>
    <row r="3" spans="1:4" ht="30" customHeight="1" x14ac:dyDescent="0.3">
      <c r="A3" s="35" t="s">
        <v>3</v>
      </c>
      <c r="B3" s="34" t="s">
        <v>18</v>
      </c>
      <c r="C3" s="57" t="s">
        <v>17</v>
      </c>
      <c r="D3" s="55"/>
    </row>
    <row r="4" spans="1:4" x14ac:dyDescent="0.3">
      <c r="A4" s="5"/>
      <c r="B4" s="6"/>
      <c r="C4" s="6"/>
      <c r="D4" s="9"/>
    </row>
    <row r="5" spans="1:4" ht="28.8" x14ac:dyDescent="0.3">
      <c r="A5" s="38" t="s">
        <v>50</v>
      </c>
      <c r="B5" s="39"/>
      <c r="C5" s="39"/>
      <c r="D5" s="37"/>
    </row>
    <row r="6" spans="1:4" x14ac:dyDescent="0.3">
      <c r="A6" s="29" t="s">
        <v>14</v>
      </c>
      <c r="B6" s="29" t="s">
        <v>2</v>
      </c>
      <c r="C6" s="29" t="s">
        <v>39</v>
      </c>
      <c r="D6" s="36" t="s">
        <v>4</v>
      </c>
    </row>
    <row r="7" spans="1:4" x14ac:dyDescent="0.3">
      <c r="A7" s="27">
        <v>2008</v>
      </c>
      <c r="B7" s="27" t="s">
        <v>12</v>
      </c>
      <c r="C7" s="27" t="s">
        <v>8</v>
      </c>
      <c r="D7" s="40" t="s">
        <v>13</v>
      </c>
    </row>
    <row r="8" spans="1:4" x14ac:dyDescent="0.3">
      <c r="A8" s="30"/>
      <c r="B8" s="30"/>
      <c r="C8" s="31" t="s">
        <v>9</v>
      </c>
      <c r="D8" s="41">
        <v>3.6382978723404253</v>
      </c>
    </row>
    <row r="9" spans="1:4" x14ac:dyDescent="0.3">
      <c r="A9" s="30"/>
      <c r="B9" s="30"/>
      <c r="C9" s="31" t="s">
        <v>10</v>
      </c>
      <c r="D9" s="41">
        <v>2.6802030456852792</v>
      </c>
    </row>
    <row r="10" spans="1:4" x14ac:dyDescent="0.3">
      <c r="A10" s="30"/>
      <c r="B10" s="30"/>
      <c r="C10" s="31" t="s">
        <v>11</v>
      </c>
      <c r="D10" s="41">
        <v>4.2178770949720672</v>
      </c>
    </row>
    <row r="11" spans="1:4" x14ac:dyDescent="0.3">
      <c r="A11" s="30"/>
      <c r="B11" s="27" t="s">
        <v>7</v>
      </c>
      <c r="C11" s="27" t="s">
        <v>8</v>
      </c>
      <c r="D11" s="40" t="s">
        <v>13</v>
      </c>
    </row>
    <row r="12" spans="1:4" x14ac:dyDescent="0.3">
      <c r="A12" s="30"/>
      <c r="B12" s="30"/>
      <c r="C12" s="31" t="s">
        <v>9</v>
      </c>
      <c r="D12" s="41" t="s">
        <v>13</v>
      </c>
    </row>
    <row r="13" spans="1:4" x14ac:dyDescent="0.3">
      <c r="A13" s="30"/>
      <c r="B13" s="30"/>
      <c r="C13" s="31" t="s">
        <v>10</v>
      </c>
      <c r="D13" s="41">
        <v>1.8292682926829269</v>
      </c>
    </row>
    <row r="14" spans="1:4" x14ac:dyDescent="0.3">
      <c r="A14" s="30"/>
      <c r="B14" s="30"/>
      <c r="C14" s="31" t="s">
        <v>11</v>
      </c>
      <c r="D14" s="41">
        <v>2.83587786259542</v>
      </c>
    </row>
    <row r="15" spans="1:4" x14ac:dyDescent="0.3">
      <c r="A15" s="27">
        <v>2009</v>
      </c>
      <c r="B15" s="27" t="s">
        <v>12</v>
      </c>
      <c r="C15" s="27" t="s">
        <v>8</v>
      </c>
      <c r="D15" s="40">
        <v>1</v>
      </c>
    </row>
    <row r="16" spans="1:4" x14ac:dyDescent="0.3">
      <c r="A16" s="30"/>
      <c r="B16" s="30"/>
      <c r="C16" s="31" t="s">
        <v>9</v>
      </c>
      <c r="D16" s="41">
        <v>28</v>
      </c>
    </row>
    <row r="17" spans="1:4" x14ac:dyDescent="0.3">
      <c r="A17" s="30"/>
      <c r="B17" s="30"/>
      <c r="C17" s="31" t="s">
        <v>10</v>
      </c>
      <c r="D17" s="41">
        <v>3.2588028169014085</v>
      </c>
    </row>
    <row r="18" spans="1:4" x14ac:dyDescent="0.3">
      <c r="A18" s="30"/>
      <c r="B18" s="30"/>
      <c r="C18" s="31" t="s">
        <v>11</v>
      </c>
      <c r="D18" s="41">
        <v>5.9483101391650095</v>
      </c>
    </row>
    <row r="19" spans="1:4" x14ac:dyDescent="0.3">
      <c r="A19" s="30"/>
      <c r="B19" s="27" t="s">
        <v>7</v>
      </c>
      <c r="C19" s="27" t="s">
        <v>8</v>
      </c>
      <c r="D19" s="40" t="s">
        <v>13</v>
      </c>
    </row>
    <row r="20" spans="1:4" x14ac:dyDescent="0.3">
      <c r="A20" s="30"/>
      <c r="B20" s="30"/>
      <c r="C20" s="31" t="s">
        <v>9</v>
      </c>
      <c r="D20" s="41">
        <v>1</v>
      </c>
    </row>
    <row r="21" spans="1:4" x14ac:dyDescent="0.3">
      <c r="A21" s="30"/>
      <c r="B21" s="30"/>
      <c r="C21" s="31" t="s">
        <v>10</v>
      </c>
      <c r="D21" s="41">
        <v>2.6180124223602483</v>
      </c>
    </row>
    <row r="22" spans="1:4" x14ac:dyDescent="0.3">
      <c r="A22" s="30"/>
      <c r="B22" s="30"/>
      <c r="C22" s="31" t="s">
        <v>11</v>
      </c>
      <c r="D22" s="41">
        <v>5.4227467811158796</v>
      </c>
    </row>
    <row r="23" spans="1:4" x14ac:dyDescent="0.3">
      <c r="A23" s="27">
        <v>2010</v>
      </c>
      <c r="B23" s="27" t="s">
        <v>12</v>
      </c>
      <c r="C23" s="27" t="s">
        <v>8</v>
      </c>
      <c r="D23" s="40" t="s">
        <v>13</v>
      </c>
    </row>
    <row r="24" spans="1:4" x14ac:dyDescent="0.3">
      <c r="A24" s="30"/>
      <c r="B24" s="30"/>
      <c r="C24" s="31" t="s">
        <v>9</v>
      </c>
      <c r="D24" s="41" t="s">
        <v>13</v>
      </c>
    </row>
    <row r="25" spans="1:4" x14ac:dyDescent="0.3">
      <c r="A25" s="30"/>
      <c r="B25" s="30"/>
      <c r="C25" s="31" t="s">
        <v>10</v>
      </c>
      <c r="D25" s="41">
        <v>3.6197916666666665</v>
      </c>
    </row>
    <row r="26" spans="1:4" x14ac:dyDescent="0.3">
      <c r="A26" s="30"/>
      <c r="B26" s="30"/>
      <c r="C26" s="31" t="s">
        <v>11</v>
      </c>
      <c r="D26" s="41">
        <v>4.7223340040241446</v>
      </c>
    </row>
    <row r="27" spans="1:4" x14ac:dyDescent="0.3">
      <c r="A27" s="30"/>
      <c r="B27" s="27" t="s">
        <v>7</v>
      </c>
      <c r="C27" s="27" t="s">
        <v>8</v>
      </c>
      <c r="D27" s="40" t="s">
        <v>13</v>
      </c>
    </row>
    <row r="28" spans="1:4" x14ac:dyDescent="0.3">
      <c r="A28" s="30"/>
      <c r="B28" s="30"/>
      <c r="C28" s="31" t="s">
        <v>9</v>
      </c>
      <c r="D28" s="41">
        <v>2.7662337662337664</v>
      </c>
    </row>
    <row r="29" spans="1:4" x14ac:dyDescent="0.3">
      <c r="A29" s="30"/>
      <c r="B29" s="30"/>
      <c r="C29" s="31" t="s">
        <v>10</v>
      </c>
      <c r="D29" s="41">
        <v>4.462526766595289</v>
      </c>
    </row>
    <row r="30" spans="1:4" x14ac:dyDescent="0.3">
      <c r="A30" s="30"/>
      <c r="B30" s="30"/>
      <c r="C30" s="31" t="s">
        <v>11</v>
      </c>
      <c r="D30" s="41">
        <v>7.535885167464115</v>
      </c>
    </row>
    <row r="31" spans="1:4" x14ac:dyDescent="0.3">
      <c r="A31" s="27">
        <v>2011</v>
      </c>
      <c r="B31" s="27" t="s">
        <v>12</v>
      </c>
      <c r="C31" s="27" t="s">
        <v>8</v>
      </c>
      <c r="D31" s="40" t="s">
        <v>13</v>
      </c>
    </row>
    <row r="32" spans="1:4" x14ac:dyDescent="0.3">
      <c r="A32" s="30"/>
      <c r="B32" s="30"/>
      <c r="C32" s="31" t="s">
        <v>9</v>
      </c>
      <c r="D32" s="41">
        <v>21</v>
      </c>
    </row>
    <row r="33" spans="1:4" x14ac:dyDescent="0.3">
      <c r="A33" s="30"/>
      <c r="B33" s="30"/>
      <c r="C33" s="31" t="s">
        <v>10</v>
      </c>
      <c r="D33" s="41">
        <v>4.1300639658848617</v>
      </c>
    </row>
    <row r="34" spans="1:4" x14ac:dyDescent="0.3">
      <c r="A34" s="30"/>
      <c r="B34" s="30"/>
      <c r="C34" s="31" t="s">
        <v>11</v>
      </c>
      <c r="D34" s="41">
        <v>7.3531353135313529</v>
      </c>
    </row>
    <row r="35" spans="1:4" x14ac:dyDescent="0.3">
      <c r="A35" s="30"/>
      <c r="B35" s="27" t="s">
        <v>7</v>
      </c>
      <c r="C35" s="27" t="s">
        <v>8</v>
      </c>
      <c r="D35" s="40" t="s">
        <v>13</v>
      </c>
    </row>
    <row r="36" spans="1:4" x14ac:dyDescent="0.3">
      <c r="A36" s="30"/>
      <c r="B36" s="30"/>
      <c r="C36" s="31" t="s">
        <v>9</v>
      </c>
      <c r="D36" s="41">
        <v>6.3658536585365857</v>
      </c>
    </row>
    <row r="37" spans="1:4" x14ac:dyDescent="0.3">
      <c r="A37" s="30"/>
      <c r="B37" s="30"/>
      <c r="C37" s="31" t="s">
        <v>10</v>
      </c>
      <c r="D37" s="41">
        <v>2.0106951871657754</v>
      </c>
    </row>
    <row r="38" spans="1:4" x14ac:dyDescent="0.3">
      <c r="A38" s="30"/>
      <c r="B38" s="30"/>
      <c r="C38" s="31" t="s">
        <v>11</v>
      </c>
      <c r="D38" s="41">
        <v>8.4901315789473681</v>
      </c>
    </row>
    <row r="39" spans="1:4" x14ac:dyDescent="0.3">
      <c r="A39" s="27">
        <v>2012</v>
      </c>
      <c r="B39" s="27" t="s">
        <v>12</v>
      </c>
      <c r="C39" s="27" t="s">
        <v>8</v>
      </c>
      <c r="D39" s="40" t="s">
        <v>13</v>
      </c>
    </row>
    <row r="40" spans="1:4" x14ac:dyDescent="0.3">
      <c r="A40" s="30"/>
      <c r="B40" s="30"/>
      <c r="C40" s="31" t="s">
        <v>9</v>
      </c>
      <c r="D40" s="41">
        <v>1.6279069767441861</v>
      </c>
    </row>
    <row r="41" spans="1:4" x14ac:dyDescent="0.3">
      <c r="A41" s="30"/>
      <c r="B41" s="30"/>
      <c r="C41" s="31" t="s">
        <v>10</v>
      </c>
      <c r="D41" s="41">
        <v>3.6232339089481949</v>
      </c>
    </row>
    <row r="42" spans="1:4" x14ac:dyDescent="0.3">
      <c r="A42" s="30"/>
      <c r="B42" s="30"/>
      <c r="C42" s="31" t="s">
        <v>11</v>
      </c>
      <c r="D42" s="41">
        <v>8.1024793388429757</v>
      </c>
    </row>
    <row r="43" spans="1:4" x14ac:dyDescent="0.3">
      <c r="A43" s="30"/>
      <c r="B43" s="27" t="s">
        <v>7</v>
      </c>
      <c r="C43" s="27" t="s">
        <v>8</v>
      </c>
      <c r="D43" s="40">
        <v>7</v>
      </c>
    </row>
    <row r="44" spans="1:4" x14ac:dyDescent="0.3">
      <c r="A44" s="30"/>
      <c r="B44" s="30"/>
      <c r="C44" s="31" t="s">
        <v>9</v>
      </c>
      <c r="D44" s="41">
        <v>1.588235294117647</v>
      </c>
    </row>
    <row r="45" spans="1:4" x14ac:dyDescent="0.3">
      <c r="A45" s="30"/>
      <c r="B45" s="30"/>
      <c r="C45" s="31" t="s">
        <v>10</v>
      </c>
      <c r="D45" s="41">
        <v>3.4026666666666667</v>
      </c>
    </row>
    <row r="46" spans="1:4" x14ac:dyDescent="0.3">
      <c r="A46" s="30"/>
      <c r="B46" s="30"/>
      <c r="C46" s="31" t="s">
        <v>11</v>
      </c>
      <c r="D46" s="41">
        <v>7.6339869281045756</v>
      </c>
    </row>
    <row r="47" spans="1:4" x14ac:dyDescent="0.3">
      <c r="A47" s="27">
        <v>2013</v>
      </c>
      <c r="B47" s="27" t="s">
        <v>12</v>
      </c>
      <c r="C47" s="27" t="s">
        <v>8</v>
      </c>
      <c r="D47" s="40" t="s">
        <v>13</v>
      </c>
    </row>
    <row r="48" spans="1:4" x14ac:dyDescent="0.3">
      <c r="A48" s="30"/>
      <c r="B48" s="30"/>
      <c r="C48" s="31" t="s">
        <v>9</v>
      </c>
      <c r="D48" s="41" t="s">
        <v>13</v>
      </c>
    </row>
    <row r="49" spans="1:4" x14ac:dyDescent="0.3">
      <c r="A49" s="30"/>
      <c r="B49" s="30"/>
      <c r="C49" s="31" t="s">
        <v>10</v>
      </c>
      <c r="D49" s="41">
        <v>2.1885895404120443</v>
      </c>
    </row>
    <row r="50" spans="1:4" x14ac:dyDescent="0.3">
      <c r="A50" s="30"/>
      <c r="B50" s="30"/>
      <c r="C50" s="31" t="s">
        <v>11</v>
      </c>
      <c r="D50" s="41">
        <v>8.2205882352941178</v>
      </c>
    </row>
    <row r="51" spans="1:4" x14ac:dyDescent="0.3">
      <c r="A51" s="30"/>
      <c r="B51" s="27" t="s">
        <v>7</v>
      </c>
      <c r="C51" s="27" t="s">
        <v>8</v>
      </c>
      <c r="D51" s="40" t="s">
        <v>13</v>
      </c>
    </row>
    <row r="52" spans="1:4" x14ac:dyDescent="0.3">
      <c r="A52" s="30"/>
      <c r="B52" s="30"/>
      <c r="C52" s="31" t="s">
        <v>9</v>
      </c>
      <c r="D52" s="41">
        <v>2.6666666666666665</v>
      </c>
    </row>
    <row r="53" spans="1:4" x14ac:dyDescent="0.3">
      <c r="A53" s="30"/>
      <c r="B53" s="30"/>
      <c r="C53" s="31" t="s">
        <v>10</v>
      </c>
      <c r="D53" s="41">
        <v>2.4702549575070822</v>
      </c>
    </row>
    <row r="54" spans="1:4" x14ac:dyDescent="0.3">
      <c r="A54" s="30"/>
      <c r="B54" s="30"/>
      <c r="C54" s="31" t="s">
        <v>11</v>
      </c>
      <c r="D54" s="41">
        <v>7.0491071428571432</v>
      </c>
    </row>
    <row r="55" spans="1:4" x14ac:dyDescent="0.3">
      <c r="A55" s="27">
        <v>2014</v>
      </c>
      <c r="B55" s="27" t="s">
        <v>12</v>
      </c>
      <c r="C55" s="27" t="s">
        <v>8</v>
      </c>
      <c r="D55" s="40" t="s">
        <v>13</v>
      </c>
    </row>
    <row r="56" spans="1:4" x14ac:dyDescent="0.3">
      <c r="A56" s="30"/>
      <c r="B56" s="30"/>
      <c r="C56" s="31" t="s">
        <v>9</v>
      </c>
      <c r="D56" s="41" t="s">
        <v>13</v>
      </c>
    </row>
    <row r="57" spans="1:4" x14ac:dyDescent="0.3">
      <c r="A57" s="30"/>
      <c r="B57" s="30"/>
      <c r="C57" s="31" t="s">
        <v>10</v>
      </c>
      <c r="D57" s="41">
        <v>5.7045454545454541</v>
      </c>
    </row>
    <row r="58" spans="1:4" x14ac:dyDescent="0.3">
      <c r="A58" s="30"/>
      <c r="B58" s="30"/>
      <c r="C58" s="31" t="s">
        <v>11</v>
      </c>
      <c r="D58" s="41">
        <v>7.7798165137614683</v>
      </c>
    </row>
    <row r="59" spans="1:4" x14ac:dyDescent="0.3">
      <c r="A59" s="30"/>
      <c r="B59" s="27" t="s">
        <v>7</v>
      </c>
      <c r="C59" s="27" t="s">
        <v>8</v>
      </c>
      <c r="D59" s="40" t="s">
        <v>13</v>
      </c>
    </row>
    <row r="60" spans="1:4" x14ac:dyDescent="0.3">
      <c r="A60" s="30"/>
      <c r="B60" s="30"/>
      <c r="C60" s="31" t="s">
        <v>9</v>
      </c>
      <c r="D60" s="41">
        <v>1</v>
      </c>
    </row>
    <row r="61" spans="1:4" x14ac:dyDescent="0.3">
      <c r="A61" s="30"/>
      <c r="B61" s="30"/>
      <c r="C61" s="31" t="s">
        <v>10</v>
      </c>
      <c r="D61" s="41">
        <v>4.468152866242038</v>
      </c>
    </row>
    <row r="62" spans="1:4" x14ac:dyDescent="0.3">
      <c r="A62" s="30"/>
      <c r="B62" s="30"/>
      <c r="C62" s="31" t="s">
        <v>11</v>
      </c>
      <c r="D62" s="41">
        <v>9.9250000000000007</v>
      </c>
    </row>
    <row r="63" spans="1:4" x14ac:dyDescent="0.3">
      <c r="A63" s="27">
        <v>2015</v>
      </c>
      <c r="B63" s="27" t="s">
        <v>12</v>
      </c>
      <c r="C63" s="27" t="s">
        <v>8</v>
      </c>
      <c r="D63" s="40" t="s">
        <v>13</v>
      </c>
    </row>
    <row r="64" spans="1:4" x14ac:dyDescent="0.3">
      <c r="A64" s="30"/>
      <c r="B64" s="30"/>
      <c r="C64" s="31" t="s">
        <v>9</v>
      </c>
      <c r="D64" s="41">
        <v>1</v>
      </c>
    </row>
    <row r="65" spans="1:4" x14ac:dyDescent="0.3">
      <c r="A65" s="30"/>
      <c r="B65" s="30"/>
      <c r="C65" s="31" t="s">
        <v>10</v>
      </c>
      <c r="D65" s="41">
        <v>2.2256944444444446</v>
      </c>
    </row>
    <row r="66" spans="1:4" x14ac:dyDescent="0.3">
      <c r="A66" s="30"/>
      <c r="B66" s="30"/>
      <c r="C66" s="31" t="s">
        <v>11</v>
      </c>
      <c r="D66" s="41">
        <v>5.702909647779479</v>
      </c>
    </row>
    <row r="67" spans="1:4" x14ac:dyDescent="0.3">
      <c r="A67" s="30"/>
      <c r="B67" s="27" t="s">
        <v>7</v>
      </c>
      <c r="C67" s="27" t="s">
        <v>8</v>
      </c>
      <c r="D67" s="40" t="s">
        <v>13</v>
      </c>
    </row>
    <row r="68" spans="1:4" x14ac:dyDescent="0.3">
      <c r="A68" s="30"/>
      <c r="B68" s="30"/>
      <c r="C68" s="31" t="s">
        <v>9</v>
      </c>
      <c r="D68" s="41">
        <v>1</v>
      </c>
    </row>
    <row r="69" spans="1:4" x14ac:dyDescent="0.3">
      <c r="A69" s="30"/>
      <c r="B69" s="30"/>
      <c r="C69" s="31" t="s">
        <v>10</v>
      </c>
      <c r="D69" s="41">
        <v>2.8431372549019609</v>
      </c>
    </row>
    <row r="70" spans="1:4" x14ac:dyDescent="0.3">
      <c r="A70" s="32"/>
      <c r="B70" s="32"/>
      <c r="C70" s="33" t="s">
        <v>11</v>
      </c>
      <c r="D70" s="42">
        <v>10.121580547112462</v>
      </c>
    </row>
    <row r="71" spans="1:4" x14ac:dyDescent="0.3">
      <c r="D71"/>
    </row>
    <row r="72" spans="1:4" x14ac:dyDescent="0.3">
      <c r="A72" t="s">
        <v>52</v>
      </c>
      <c r="D72"/>
    </row>
    <row r="73" spans="1:4" x14ac:dyDescent="0.3">
      <c r="D73"/>
    </row>
    <row r="74" spans="1:4" x14ac:dyDescent="0.3">
      <c r="D74"/>
    </row>
    <row r="75" spans="1:4" x14ac:dyDescent="0.3">
      <c r="D75"/>
    </row>
    <row r="76" spans="1:4" x14ac:dyDescent="0.3">
      <c r="D76"/>
    </row>
    <row r="77" spans="1:4" x14ac:dyDescent="0.3">
      <c r="D77"/>
    </row>
    <row r="78" spans="1:4" x14ac:dyDescent="0.3">
      <c r="D78"/>
    </row>
    <row r="79" spans="1:4" x14ac:dyDescent="0.3">
      <c r="D79"/>
    </row>
    <row r="80" spans="1:4" x14ac:dyDescent="0.3">
      <c r="D80"/>
    </row>
    <row r="81" spans="4:4" x14ac:dyDescent="0.3">
      <c r="D81"/>
    </row>
    <row r="82" spans="4:4" x14ac:dyDescent="0.3">
      <c r="D82"/>
    </row>
    <row r="83" spans="4:4" x14ac:dyDescent="0.3">
      <c r="D83"/>
    </row>
    <row r="84" spans="4:4" x14ac:dyDescent="0.3">
      <c r="D84"/>
    </row>
    <row r="85" spans="4:4" x14ac:dyDescent="0.3">
      <c r="D85"/>
    </row>
    <row r="86" spans="4:4" x14ac:dyDescent="0.3">
      <c r="D86"/>
    </row>
    <row r="87" spans="4:4" x14ac:dyDescent="0.3">
      <c r="D87"/>
    </row>
    <row r="88" spans="4:4" x14ac:dyDescent="0.3">
      <c r="D88"/>
    </row>
    <row r="89" spans="4:4" x14ac:dyDescent="0.3">
      <c r="D89"/>
    </row>
    <row r="90" spans="4:4" x14ac:dyDescent="0.3">
      <c r="D90"/>
    </row>
    <row r="91" spans="4:4" x14ac:dyDescent="0.3">
      <c r="D91"/>
    </row>
    <row r="92" spans="4:4" x14ac:dyDescent="0.3">
      <c r="D92"/>
    </row>
    <row r="93" spans="4:4" x14ac:dyDescent="0.3">
      <c r="D93"/>
    </row>
    <row r="94" spans="4:4" x14ac:dyDescent="0.3">
      <c r="D94"/>
    </row>
    <row r="95" spans="4:4" x14ac:dyDescent="0.3">
      <c r="D95"/>
    </row>
    <row r="96" spans="4:4" x14ac:dyDescent="0.3">
      <c r="D96"/>
    </row>
    <row r="97" spans="4:4" x14ac:dyDescent="0.3">
      <c r="D97"/>
    </row>
    <row r="98" spans="4:4" x14ac:dyDescent="0.3">
      <c r="D98"/>
    </row>
    <row r="99" spans="4:4" x14ac:dyDescent="0.3">
      <c r="D99"/>
    </row>
    <row r="100" spans="4:4" x14ac:dyDescent="0.3">
      <c r="D100"/>
    </row>
    <row r="101" spans="4:4" x14ac:dyDescent="0.3">
      <c r="D101"/>
    </row>
    <row r="102" spans="4:4" x14ac:dyDescent="0.3">
      <c r="D102"/>
    </row>
    <row r="103" spans="4:4" x14ac:dyDescent="0.3">
      <c r="D103"/>
    </row>
    <row r="104" spans="4:4" x14ac:dyDescent="0.3">
      <c r="D104"/>
    </row>
    <row r="105" spans="4:4" x14ac:dyDescent="0.3">
      <c r="D105"/>
    </row>
    <row r="106" spans="4:4" x14ac:dyDescent="0.3">
      <c r="D106"/>
    </row>
    <row r="107" spans="4:4" x14ac:dyDescent="0.3">
      <c r="D107"/>
    </row>
    <row r="108" spans="4:4" x14ac:dyDescent="0.3">
      <c r="D108"/>
    </row>
    <row r="109" spans="4:4" x14ac:dyDescent="0.3">
      <c r="D109"/>
    </row>
    <row r="110" spans="4:4" x14ac:dyDescent="0.3">
      <c r="D110"/>
    </row>
    <row r="111" spans="4:4" x14ac:dyDescent="0.3">
      <c r="D111"/>
    </row>
    <row r="112" spans="4:4" x14ac:dyDescent="0.3">
      <c r="D112"/>
    </row>
    <row r="113" spans="4:4" x14ac:dyDescent="0.3">
      <c r="D113"/>
    </row>
    <row r="114" spans="4:4" x14ac:dyDescent="0.3">
      <c r="D114"/>
    </row>
    <row r="115" spans="4:4" x14ac:dyDescent="0.3">
      <c r="D115"/>
    </row>
    <row r="116" spans="4:4" x14ac:dyDescent="0.3">
      <c r="D116"/>
    </row>
    <row r="117" spans="4:4" x14ac:dyDescent="0.3">
      <c r="D117"/>
    </row>
    <row r="118" spans="4:4" x14ac:dyDescent="0.3">
      <c r="D118"/>
    </row>
    <row r="119" spans="4:4" x14ac:dyDescent="0.3">
      <c r="D119"/>
    </row>
    <row r="120" spans="4:4" x14ac:dyDescent="0.3">
      <c r="D120"/>
    </row>
    <row r="121" spans="4:4" x14ac:dyDescent="0.3">
      <c r="D121"/>
    </row>
    <row r="122" spans="4:4" x14ac:dyDescent="0.3">
      <c r="D122"/>
    </row>
    <row r="123" spans="4:4" x14ac:dyDescent="0.3">
      <c r="D123"/>
    </row>
    <row r="124" spans="4:4" x14ac:dyDescent="0.3">
      <c r="D124"/>
    </row>
    <row r="125" spans="4:4" x14ac:dyDescent="0.3">
      <c r="D125"/>
    </row>
    <row r="126" spans="4:4" x14ac:dyDescent="0.3">
      <c r="D126"/>
    </row>
    <row r="127" spans="4:4" x14ac:dyDescent="0.3">
      <c r="D127"/>
    </row>
    <row r="128" spans="4:4" x14ac:dyDescent="0.3">
      <c r="D128"/>
    </row>
    <row r="129" spans="4:4" x14ac:dyDescent="0.3">
      <c r="D129"/>
    </row>
    <row r="130" spans="4:4" x14ac:dyDescent="0.3">
      <c r="D130"/>
    </row>
    <row r="131" spans="4:4" x14ac:dyDescent="0.3">
      <c r="D131"/>
    </row>
    <row r="132" spans="4:4" x14ac:dyDescent="0.3">
      <c r="D132"/>
    </row>
    <row r="133" spans="4:4" x14ac:dyDescent="0.3">
      <c r="D133"/>
    </row>
    <row r="134" spans="4:4" x14ac:dyDescent="0.3">
      <c r="D134"/>
    </row>
    <row r="135" spans="4:4" x14ac:dyDescent="0.3">
      <c r="D135"/>
    </row>
    <row r="136" spans="4:4" x14ac:dyDescent="0.3">
      <c r="D136"/>
    </row>
    <row r="137" spans="4:4" x14ac:dyDescent="0.3">
      <c r="D137"/>
    </row>
    <row r="138" spans="4:4" x14ac:dyDescent="0.3">
      <c r="D138"/>
    </row>
    <row r="139" spans="4:4" x14ac:dyDescent="0.3">
      <c r="D139"/>
    </row>
    <row r="140" spans="4:4" x14ac:dyDescent="0.3">
      <c r="D140"/>
    </row>
    <row r="141" spans="4:4" x14ac:dyDescent="0.3">
      <c r="D141"/>
    </row>
    <row r="142" spans="4:4" x14ac:dyDescent="0.3">
      <c r="D142"/>
    </row>
    <row r="143" spans="4:4" x14ac:dyDescent="0.3">
      <c r="D143"/>
    </row>
    <row r="144" spans="4:4" x14ac:dyDescent="0.3">
      <c r="D144"/>
    </row>
    <row r="145" spans="4:4" x14ac:dyDescent="0.3">
      <c r="D145"/>
    </row>
    <row r="146" spans="4:4" x14ac:dyDescent="0.3">
      <c r="D146"/>
    </row>
    <row r="147" spans="4:4" x14ac:dyDescent="0.3">
      <c r="D147"/>
    </row>
    <row r="148" spans="4:4" x14ac:dyDescent="0.3">
      <c r="D148"/>
    </row>
    <row r="149" spans="4:4" x14ac:dyDescent="0.3">
      <c r="D149"/>
    </row>
    <row r="150" spans="4:4" x14ac:dyDescent="0.3">
      <c r="D150"/>
    </row>
    <row r="151" spans="4:4" x14ac:dyDescent="0.3">
      <c r="D151"/>
    </row>
    <row r="152" spans="4:4" x14ac:dyDescent="0.3">
      <c r="D152"/>
    </row>
    <row r="153" spans="4:4" x14ac:dyDescent="0.3">
      <c r="D153"/>
    </row>
    <row r="154" spans="4:4" x14ac:dyDescent="0.3">
      <c r="D154"/>
    </row>
    <row r="155" spans="4:4" x14ac:dyDescent="0.3">
      <c r="D155"/>
    </row>
    <row r="156" spans="4:4" x14ac:dyDescent="0.3">
      <c r="D156"/>
    </row>
    <row r="157" spans="4:4" x14ac:dyDescent="0.3">
      <c r="D157"/>
    </row>
    <row r="158" spans="4:4" x14ac:dyDescent="0.3">
      <c r="D158"/>
    </row>
    <row r="159" spans="4:4" x14ac:dyDescent="0.3">
      <c r="D159"/>
    </row>
    <row r="160" spans="4:4" x14ac:dyDescent="0.3">
      <c r="D160"/>
    </row>
    <row r="161" spans="4:4" x14ac:dyDescent="0.3">
      <c r="D161"/>
    </row>
    <row r="162" spans="4:4" x14ac:dyDescent="0.3">
      <c r="D162"/>
    </row>
    <row r="163" spans="4:4" x14ac:dyDescent="0.3">
      <c r="D163"/>
    </row>
    <row r="164" spans="4:4" x14ac:dyDescent="0.3">
      <c r="D164"/>
    </row>
    <row r="165" spans="4:4" x14ac:dyDescent="0.3">
      <c r="D165"/>
    </row>
    <row r="166" spans="4:4" x14ac:dyDescent="0.3">
      <c r="D166"/>
    </row>
    <row r="167" spans="4:4" x14ac:dyDescent="0.3">
      <c r="D167"/>
    </row>
    <row r="168" spans="4:4" x14ac:dyDescent="0.3">
      <c r="D168"/>
    </row>
    <row r="169" spans="4:4" x14ac:dyDescent="0.3">
      <c r="D169"/>
    </row>
    <row r="170" spans="4:4" x14ac:dyDescent="0.3">
      <c r="D170"/>
    </row>
    <row r="171" spans="4:4" x14ac:dyDescent="0.3">
      <c r="D171"/>
    </row>
    <row r="172" spans="4:4" x14ac:dyDescent="0.3">
      <c r="D172"/>
    </row>
    <row r="173" spans="4:4" x14ac:dyDescent="0.3">
      <c r="D173"/>
    </row>
    <row r="174" spans="4:4" x14ac:dyDescent="0.3">
      <c r="D174"/>
    </row>
    <row r="175" spans="4:4" x14ac:dyDescent="0.3">
      <c r="D175"/>
    </row>
    <row r="176" spans="4:4" x14ac:dyDescent="0.3">
      <c r="D176"/>
    </row>
    <row r="177" spans="4:4" x14ac:dyDescent="0.3">
      <c r="D177"/>
    </row>
    <row r="178" spans="4:4" x14ac:dyDescent="0.3">
      <c r="D178"/>
    </row>
    <row r="179" spans="4:4" x14ac:dyDescent="0.3">
      <c r="D179"/>
    </row>
    <row r="180" spans="4:4" x14ac:dyDescent="0.3">
      <c r="D180"/>
    </row>
    <row r="181" spans="4:4" x14ac:dyDescent="0.3">
      <c r="D181"/>
    </row>
    <row r="182" spans="4:4" x14ac:dyDescent="0.3">
      <c r="D182"/>
    </row>
    <row r="183" spans="4:4" x14ac:dyDescent="0.3">
      <c r="D183"/>
    </row>
    <row r="184" spans="4:4" x14ac:dyDescent="0.3">
      <c r="D184"/>
    </row>
    <row r="185" spans="4:4" x14ac:dyDescent="0.3">
      <c r="D185"/>
    </row>
    <row r="186" spans="4:4" x14ac:dyDescent="0.3">
      <c r="D186"/>
    </row>
    <row r="187" spans="4:4" x14ac:dyDescent="0.3">
      <c r="D187"/>
    </row>
    <row r="188" spans="4:4" x14ac:dyDescent="0.3">
      <c r="D188"/>
    </row>
    <row r="189" spans="4:4" x14ac:dyDescent="0.3">
      <c r="D189"/>
    </row>
    <row r="190" spans="4:4" x14ac:dyDescent="0.3">
      <c r="D190"/>
    </row>
    <row r="191" spans="4:4" x14ac:dyDescent="0.3">
      <c r="D191"/>
    </row>
    <row r="192" spans="4:4" x14ac:dyDescent="0.3">
      <c r="D192"/>
    </row>
    <row r="193" spans="4:4" x14ac:dyDescent="0.3">
      <c r="D193"/>
    </row>
    <row r="194" spans="4:4" x14ac:dyDescent="0.3">
      <c r="D194"/>
    </row>
    <row r="195" spans="4:4" x14ac:dyDescent="0.3">
      <c r="D195"/>
    </row>
    <row r="196" spans="4:4" x14ac:dyDescent="0.3">
      <c r="D196"/>
    </row>
    <row r="197" spans="4:4" x14ac:dyDescent="0.3">
      <c r="D197"/>
    </row>
    <row r="198" spans="4:4" x14ac:dyDescent="0.3">
      <c r="D198"/>
    </row>
    <row r="199" spans="4:4" x14ac:dyDescent="0.3">
      <c r="D199"/>
    </row>
    <row r="200" spans="4:4" x14ac:dyDescent="0.3">
      <c r="D200"/>
    </row>
    <row r="201" spans="4:4" x14ac:dyDescent="0.3">
      <c r="D201"/>
    </row>
    <row r="202" spans="4:4" x14ac:dyDescent="0.3">
      <c r="D202"/>
    </row>
    <row r="203" spans="4:4" x14ac:dyDescent="0.3">
      <c r="D203"/>
    </row>
    <row r="204" spans="4:4" x14ac:dyDescent="0.3">
      <c r="D204"/>
    </row>
    <row r="205" spans="4:4" x14ac:dyDescent="0.3">
      <c r="D205"/>
    </row>
    <row r="206" spans="4:4" x14ac:dyDescent="0.3">
      <c r="D206"/>
    </row>
    <row r="207" spans="4:4" x14ac:dyDescent="0.3">
      <c r="D207"/>
    </row>
    <row r="208" spans="4:4" x14ac:dyDescent="0.3">
      <c r="D208"/>
    </row>
    <row r="209" spans="4:4" x14ac:dyDescent="0.3">
      <c r="D209"/>
    </row>
    <row r="210" spans="4:4" x14ac:dyDescent="0.3">
      <c r="D210"/>
    </row>
    <row r="211" spans="4:4" x14ac:dyDescent="0.3">
      <c r="D211"/>
    </row>
    <row r="212" spans="4:4" x14ac:dyDescent="0.3">
      <c r="D212"/>
    </row>
    <row r="213" spans="4:4" x14ac:dyDescent="0.3">
      <c r="D213"/>
    </row>
    <row r="214" spans="4:4" x14ac:dyDescent="0.3">
      <c r="D214"/>
    </row>
    <row r="215" spans="4:4" x14ac:dyDescent="0.3">
      <c r="D215"/>
    </row>
    <row r="216" spans="4:4" x14ac:dyDescent="0.3">
      <c r="D216"/>
    </row>
    <row r="217" spans="4:4" x14ac:dyDescent="0.3">
      <c r="D217"/>
    </row>
    <row r="218" spans="4:4" x14ac:dyDescent="0.3">
      <c r="D218"/>
    </row>
    <row r="219" spans="4:4" x14ac:dyDescent="0.3">
      <c r="D219"/>
    </row>
    <row r="220" spans="4:4" x14ac:dyDescent="0.3">
      <c r="D220"/>
    </row>
    <row r="221" spans="4:4" x14ac:dyDescent="0.3">
      <c r="D221"/>
    </row>
    <row r="222" spans="4:4" x14ac:dyDescent="0.3">
      <c r="D222"/>
    </row>
    <row r="223" spans="4:4" x14ac:dyDescent="0.3">
      <c r="D223"/>
    </row>
    <row r="224" spans="4:4" x14ac:dyDescent="0.3">
      <c r="D224"/>
    </row>
    <row r="225" spans="4:4" x14ac:dyDescent="0.3">
      <c r="D225"/>
    </row>
    <row r="226" spans="4:4" x14ac:dyDescent="0.3">
      <c r="D226"/>
    </row>
    <row r="227" spans="4:4" x14ac:dyDescent="0.3">
      <c r="D227"/>
    </row>
    <row r="228" spans="4:4" x14ac:dyDescent="0.3">
      <c r="D228"/>
    </row>
    <row r="229" spans="4:4" x14ac:dyDescent="0.3">
      <c r="D229"/>
    </row>
    <row r="230" spans="4:4" x14ac:dyDescent="0.3">
      <c r="D230"/>
    </row>
    <row r="231" spans="4:4" x14ac:dyDescent="0.3">
      <c r="D231"/>
    </row>
    <row r="232" spans="4:4" x14ac:dyDescent="0.3">
      <c r="D232"/>
    </row>
    <row r="233" spans="4:4" x14ac:dyDescent="0.3">
      <c r="D233"/>
    </row>
    <row r="234" spans="4:4" x14ac:dyDescent="0.3">
      <c r="D234"/>
    </row>
    <row r="235" spans="4:4" x14ac:dyDescent="0.3">
      <c r="D235"/>
    </row>
    <row r="236" spans="4:4" x14ac:dyDescent="0.3">
      <c r="D236"/>
    </row>
    <row r="237" spans="4:4" x14ac:dyDescent="0.3">
      <c r="D237"/>
    </row>
    <row r="238" spans="4:4" x14ac:dyDescent="0.3">
      <c r="D238"/>
    </row>
    <row r="239" spans="4:4" x14ac:dyDescent="0.3">
      <c r="D239"/>
    </row>
    <row r="240" spans="4:4" x14ac:dyDescent="0.3">
      <c r="D240"/>
    </row>
    <row r="241" spans="4:4" x14ac:dyDescent="0.3">
      <c r="D241"/>
    </row>
    <row r="242" spans="4:4" x14ac:dyDescent="0.3">
      <c r="D242"/>
    </row>
    <row r="243" spans="4:4" x14ac:dyDescent="0.3">
      <c r="D243"/>
    </row>
    <row r="244" spans="4:4" x14ac:dyDescent="0.3">
      <c r="D244"/>
    </row>
    <row r="245" spans="4:4" x14ac:dyDescent="0.3">
      <c r="D245"/>
    </row>
    <row r="246" spans="4:4" x14ac:dyDescent="0.3">
      <c r="D246"/>
    </row>
    <row r="247" spans="4:4" x14ac:dyDescent="0.3">
      <c r="D247"/>
    </row>
    <row r="248" spans="4:4" x14ac:dyDescent="0.3">
      <c r="D248"/>
    </row>
    <row r="249" spans="4:4" x14ac:dyDescent="0.3">
      <c r="D249"/>
    </row>
    <row r="250" spans="4:4" x14ac:dyDescent="0.3">
      <c r="D250"/>
    </row>
    <row r="251" spans="4:4" x14ac:dyDescent="0.3">
      <c r="D251"/>
    </row>
    <row r="252" spans="4:4" x14ac:dyDescent="0.3">
      <c r="D252"/>
    </row>
    <row r="253" spans="4:4" x14ac:dyDescent="0.3">
      <c r="D253"/>
    </row>
    <row r="254" spans="4:4" x14ac:dyDescent="0.3">
      <c r="D254"/>
    </row>
    <row r="255" spans="4:4" x14ac:dyDescent="0.3">
      <c r="D255"/>
    </row>
    <row r="256" spans="4:4" x14ac:dyDescent="0.3">
      <c r="D256"/>
    </row>
    <row r="257" spans="4:4" x14ac:dyDescent="0.3">
      <c r="D257"/>
    </row>
    <row r="258" spans="4:4" x14ac:dyDescent="0.3">
      <c r="D258"/>
    </row>
    <row r="259" spans="4:4" x14ac:dyDescent="0.3">
      <c r="D259"/>
    </row>
    <row r="260" spans="4:4" x14ac:dyDescent="0.3">
      <c r="D260"/>
    </row>
    <row r="261" spans="4:4" x14ac:dyDescent="0.3">
      <c r="D261"/>
    </row>
    <row r="262" spans="4:4" x14ac:dyDescent="0.3">
      <c r="D262"/>
    </row>
    <row r="263" spans="4:4" x14ac:dyDescent="0.3">
      <c r="D263"/>
    </row>
    <row r="264" spans="4:4" x14ac:dyDescent="0.3">
      <c r="D264"/>
    </row>
    <row r="265" spans="4:4" x14ac:dyDescent="0.3">
      <c r="D265"/>
    </row>
    <row r="266" spans="4:4" x14ac:dyDescent="0.3">
      <c r="D266"/>
    </row>
    <row r="267" spans="4:4" x14ac:dyDescent="0.3">
      <c r="D267"/>
    </row>
    <row r="268" spans="4:4" x14ac:dyDescent="0.3">
      <c r="D268"/>
    </row>
    <row r="269" spans="4:4" x14ac:dyDescent="0.3">
      <c r="D269"/>
    </row>
    <row r="270" spans="4:4" x14ac:dyDescent="0.3">
      <c r="D270"/>
    </row>
    <row r="271" spans="4:4" x14ac:dyDescent="0.3">
      <c r="D271"/>
    </row>
    <row r="272" spans="4:4" x14ac:dyDescent="0.3">
      <c r="D272"/>
    </row>
    <row r="273" spans="4:4" x14ac:dyDescent="0.3">
      <c r="D273"/>
    </row>
    <row r="274" spans="4:4" x14ac:dyDescent="0.3">
      <c r="D274"/>
    </row>
    <row r="275" spans="4:4" x14ac:dyDescent="0.3">
      <c r="D275"/>
    </row>
    <row r="276" spans="4:4" x14ac:dyDescent="0.3">
      <c r="D276"/>
    </row>
    <row r="277" spans="4:4" x14ac:dyDescent="0.3">
      <c r="D277"/>
    </row>
    <row r="278" spans="4:4" x14ac:dyDescent="0.3">
      <c r="D278"/>
    </row>
    <row r="279" spans="4:4" x14ac:dyDescent="0.3">
      <c r="D279"/>
    </row>
    <row r="280" spans="4:4" x14ac:dyDescent="0.3">
      <c r="D280"/>
    </row>
    <row r="281" spans="4:4" x14ac:dyDescent="0.3">
      <c r="D281"/>
    </row>
    <row r="282" spans="4:4" x14ac:dyDescent="0.3">
      <c r="D282"/>
    </row>
    <row r="283" spans="4:4" x14ac:dyDescent="0.3">
      <c r="D283"/>
    </row>
    <row r="284" spans="4:4" x14ac:dyDescent="0.3">
      <c r="D284"/>
    </row>
    <row r="285" spans="4:4" x14ac:dyDescent="0.3">
      <c r="D285"/>
    </row>
    <row r="286" spans="4:4" x14ac:dyDescent="0.3">
      <c r="D286"/>
    </row>
    <row r="287" spans="4:4" x14ac:dyDescent="0.3">
      <c r="D287"/>
    </row>
    <row r="288" spans="4:4" x14ac:dyDescent="0.3">
      <c r="D288"/>
    </row>
    <row r="289" spans="4:4" x14ac:dyDescent="0.3">
      <c r="D289"/>
    </row>
    <row r="290" spans="4:4" x14ac:dyDescent="0.3">
      <c r="D290"/>
    </row>
    <row r="291" spans="4:4" x14ac:dyDescent="0.3">
      <c r="D291"/>
    </row>
    <row r="292" spans="4:4" x14ac:dyDescent="0.3">
      <c r="D292"/>
    </row>
    <row r="293" spans="4:4" x14ac:dyDescent="0.3">
      <c r="D293"/>
    </row>
    <row r="294" spans="4:4" x14ac:dyDescent="0.3">
      <c r="D294"/>
    </row>
    <row r="295" spans="4:4" x14ac:dyDescent="0.3">
      <c r="D295"/>
    </row>
    <row r="296" spans="4:4" x14ac:dyDescent="0.3">
      <c r="D296"/>
    </row>
    <row r="297" spans="4:4" x14ac:dyDescent="0.3">
      <c r="D297"/>
    </row>
    <row r="298" spans="4:4" x14ac:dyDescent="0.3">
      <c r="D298"/>
    </row>
    <row r="299" spans="4:4" x14ac:dyDescent="0.3">
      <c r="D299"/>
    </row>
    <row r="300" spans="4:4" x14ac:dyDescent="0.3">
      <c r="D300"/>
    </row>
    <row r="301" spans="4:4" x14ac:dyDescent="0.3">
      <c r="D301"/>
    </row>
    <row r="302" spans="4:4" x14ac:dyDescent="0.3">
      <c r="D302"/>
    </row>
    <row r="303" spans="4:4" x14ac:dyDescent="0.3">
      <c r="D303"/>
    </row>
    <row r="304" spans="4:4" x14ac:dyDescent="0.3">
      <c r="D304"/>
    </row>
    <row r="305" spans="4:4" x14ac:dyDescent="0.3">
      <c r="D305"/>
    </row>
    <row r="306" spans="4:4" x14ac:dyDescent="0.3">
      <c r="D306"/>
    </row>
    <row r="307" spans="4:4" x14ac:dyDescent="0.3">
      <c r="D307"/>
    </row>
    <row r="308" spans="4:4" x14ac:dyDescent="0.3">
      <c r="D308"/>
    </row>
    <row r="309" spans="4:4" x14ac:dyDescent="0.3">
      <c r="D309"/>
    </row>
    <row r="310" spans="4:4" x14ac:dyDescent="0.3">
      <c r="D310"/>
    </row>
    <row r="311" spans="4:4" x14ac:dyDescent="0.3">
      <c r="D311"/>
    </row>
    <row r="312" spans="4:4" x14ac:dyDescent="0.3">
      <c r="D312"/>
    </row>
    <row r="313" spans="4:4" x14ac:dyDescent="0.3">
      <c r="D313"/>
    </row>
    <row r="314" spans="4:4" x14ac:dyDescent="0.3">
      <c r="D314"/>
    </row>
    <row r="315" spans="4:4" x14ac:dyDescent="0.3">
      <c r="D315"/>
    </row>
    <row r="316" spans="4:4" x14ac:dyDescent="0.3">
      <c r="D316"/>
    </row>
    <row r="317" spans="4:4" x14ac:dyDescent="0.3">
      <c r="D317"/>
    </row>
    <row r="318" spans="4:4" x14ac:dyDescent="0.3">
      <c r="D318"/>
    </row>
    <row r="319" spans="4:4" x14ac:dyDescent="0.3">
      <c r="D319"/>
    </row>
    <row r="320" spans="4:4" x14ac:dyDescent="0.3">
      <c r="D320"/>
    </row>
    <row r="321" spans="4:4" x14ac:dyDescent="0.3">
      <c r="D321"/>
    </row>
    <row r="322" spans="4:4" x14ac:dyDescent="0.3">
      <c r="D322"/>
    </row>
    <row r="323" spans="4:4" x14ac:dyDescent="0.3">
      <c r="D323"/>
    </row>
    <row r="324" spans="4:4" x14ac:dyDescent="0.3">
      <c r="D324"/>
    </row>
    <row r="325" spans="4:4" x14ac:dyDescent="0.3">
      <c r="D325"/>
    </row>
    <row r="326" spans="4:4" x14ac:dyDescent="0.3">
      <c r="D326"/>
    </row>
    <row r="327" spans="4:4" x14ac:dyDescent="0.3">
      <c r="D327"/>
    </row>
    <row r="328" spans="4:4" x14ac:dyDescent="0.3">
      <c r="D328"/>
    </row>
    <row r="329" spans="4:4" x14ac:dyDescent="0.3">
      <c r="D329"/>
    </row>
    <row r="330" spans="4:4" x14ac:dyDescent="0.3">
      <c r="D330"/>
    </row>
    <row r="331" spans="4:4" x14ac:dyDescent="0.3">
      <c r="D331"/>
    </row>
    <row r="332" spans="4:4" x14ac:dyDescent="0.3">
      <c r="D332"/>
    </row>
    <row r="333" spans="4:4" x14ac:dyDescent="0.3">
      <c r="D333"/>
    </row>
    <row r="334" spans="4:4" x14ac:dyDescent="0.3">
      <c r="D334"/>
    </row>
    <row r="335" spans="4:4" x14ac:dyDescent="0.3">
      <c r="D335"/>
    </row>
    <row r="336" spans="4:4" x14ac:dyDescent="0.3">
      <c r="D336"/>
    </row>
    <row r="337" spans="4:4" x14ac:dyDescent="0.3">
      <c r="D337"/>
    </row>
    <row r="338" spans="4:4" x14ac:dyDescent="0.3">
      <c r="D338"/>
    </row>
    <row r="339" spans="4:4" x14ac:dyDescent="0.3">
      <c r="D339"/>
    </row>
    <row r="340" spans="4:4" x14ac:dyDescent="0.3">
      <c r="D340"/>
    </row>
    <row r="341" spans="4:4" x14ac:dyDescent="0.3">
      <c r="D341"/>
    </row>
    <row r="342" spans="4:4" x14ac:dyDescent="0.3">
      <c r="D342"/>
    </row>
    <row r="343" spans="4:4" x14ac:dyDescent="0.3">
      <c r="D343"/>
    </row>
    <row r="344" spans="4:4" x14ac:dyDescent="0.3">
      <c r="D344"/>
    </row>
    <row r="345" spans="4:4" x14ac:dyDescent="0.3">
      <c r="D345"/>
    </row>
    <row r="346" spans="4:4" x14ac:dyDescent="0.3">
      <c r="D346"/>
    </row>
    <row r="347" spans="4:4" x14ac:dyDescent="0.3">
      <c r="D347"/>
    </row>
    <row r="348" spans="4:4" x14ac:dyDescent="0.3">
      <c r="D348"/>
    </row>
    <row r="349" spans="4:4" x14ac:dyDescent="0.3">
      <c r="D349"/>
    </row>
    <row r="350" spans="4:4" x14ac:dyDescent="0.3">
      <c r="D350"/>
    </row>
    <row r="351" spans="4:4" x14ac:dyDescent="0.3">
      <c r="D351"/>
    </row>
    <row r="352" spans="4:4" x14ac:dyDescent="0.3">
      <c r="D352"/>
    </row>
    <row r="353" spans="4:4" x14ac:dyDescent="0.3">
      <c r="D353"/>
    </row>
    <row r="354" spans="4:4" x14ac:dyDescent="0.3">
      <c r="D354"/>
    </row>
    <row r="355" spans="4:4" x14ac:dyDescent="0.3">
      <c r="D355"/>
    </row>
    <row r="356" spans="4:4" x14ac:dyDescent="0.3">
      <c r="D356"/>
    </row>
    <row r="357" spans="4:4" x14ac:dyDescent="0.3">
      <c r="D357"/>
    </row>
    <row r="358" spans="4:4" x14ac:dyDescent="0.3">
      <c r="D358"/>
    </row>
    <row r="359" spans="4:4" x14ac:dyDescent="0.3">
      <c r="D359"/>
    </row>
    <row r="360" spans="4:4" x14ac:dyDescent="0.3">
      <c r="D360"/>
    </row>
    <row r="361" spans="4:4" x14ac:dyDescent="0.3">
      <c r="D361"/>
    </row>
    <row r="362" spans="4:4" x14ac:dyDescent="0.3">
      <c r="D362"/>
    </row>
    <row r="363" spans="4:4" x14ac:dyDescent="0.3">
      <c r="D363"/>
    </row>
    <row r="364" spans="4:4" x14ac:dyDescent="0.3">
      <c r="D364"/>
    </row>
    <row r="365" spans="4:4" x14ac:dyDescent="0.3">
      <c r="D365"/>
    </row>
    <row r="366" spans="4:4" x14ac:dyDescent="0.3">
      <c r="D366"/>
    </row>
    <row r="367" spans="4:4" x14ac:dyDescent="0.3">
      <c r="D367"/>
    </row>
    <row r="368" spans="4:4" x14ac:dyDescent="0.3">
      <c r="D368"/>
    </row>
    <row r="369" spans="4:4" x14ac:dyDescent="0.3">
      <c r="D369"/>
    </row>
    <row r="370" spans="4:4" x14ac:dyDescent="0.3">
      <c r="D370"/>
    </row>
    <row r="371" spans="4:4" x14ac:dyDescent="0.3">
      <c r="D371"/>
    </row>
    <row r="372" spans="4:4" x14ac:dyDescent="0.3">
      <c r="D372"/>
    </row>
    <row r="373" spans="4:4" x14ac:dyDescent="0.3">
      <c r="D373"/>
    </row>
    <row r="374" spans="4:4" x14ac:dyDescent="0.3">
      <c r="D374"/>
    </row>
    <row r="375" spans="4:4" x14ac:dyDescent="0.3">
      <c r="D375"/>
    </row>
    <row r="376" spans="4:4" x14ac:dyDescent="0.3">
      <c r="D376"/>
    </row>
    <row r="377" spans="4:4" x14ac:dyDescent="0.3">
      <c r="D377"/>
    </row>
    <row r="378" spans="4:4" x14ac:dyDescent="0.3">
      <c r="D378"/>
    </row>
    <row r="379" spans="4:4" x14ac:dyDescent="0.3">
      <c r="D379"/>
    </row>
    <row r="380" spans="4:4" x14ac:dyDescent="0.3">
      <c r="D380"/>
    </row>
    <row r="381" spans="4:4" x14ac:dyDescent="0.3">
      <c r="D381"/>
    </row>
    <row r="382" spans="4:4" x14ac:dyDescent="0.3">
      <c r="D382"/>
    </row>
    <row r="383" spans="4:4" x14ac:dyDescent="0.3">
      <c r="D383"/>
    </row>
    <row r="384" spans="4:4" x14ac:dyDescent="0.3">
      <c r="D384"/>
    </row>
    <row r="385" spans="4:4" x14ac:dyDescent="0.3">
      <c r="D385"/>
    </row>
    <row r="386" spans="4:4" x14ac:dyDescent="0.3">
      <c r="D386"/>
    </row>
    <row r="387" spans="4:4" x14ac:dyDescent="0.3">
      <c r="D387"/>
    </row>
    <row r="388" spans="4:4" x14ac:dyDescent="0.3">
      <c r="D388"/>
    </row>
    <row r="389" spans="4:4" x14ac:dyDescent="0.3">
      <c r="D389"/>
    </row>
    <row r="390" spans="4:4" x14ac:dyDescent="0.3">
      <c r="D390"/>
    </row>
    <row r="391" spans="4:4" x14ac:dyDescent="0.3">
      <c r="D391"/>
    </row>
    <row r="392" spans="4:4" x14ac:dyDescent="0.3">
      <c r="D392"/>
    </row>
    <row r="393" spans="4:4" x14ac:dyDescent="0.3">
      <c r="D393"/>
    </row>
    <row r="394" spans="4:4" x14ac:dyDescent="0.3">
      <c r="D394"/>
    </row>
    <row r="395" spans="4:4" x14ac:dyDescent="0.3">
      <c r="D395"/>
    </row>
    <row r="396" spans="4:4" x14ac:dyDescent="0.3">
      <c r="D396"/>
    </row>
    <row r="397" spans="4:4" x14ac:dyDescent="0.3">
      <c r="D397"/>
    </row>
    <row r="398" spans="4:4" x14ac:dyDescent="0.3">
      <c r="D398"/>
    </row>
    <row r="399" spans="4:4" x14ac:dyDescent="0.3">
      <c r="D399"/>
    </row>
    <row r="400" spans="4:4" x14ac:dyDescent="0.3">
      <c r="D400"/>
    </row>
    <row r="401" spans="4:4" x14ac:dyDescent="0.3">
      <c r="D401"/>
    </row>
    <row r="402" spans="4:4" x14ac:dyDescent="0.3">
      <c r="D402"/>
    </row>
    <row r="403" spans="4:4" x14ac:dyDescent="0.3">
      <c r="D403"/>
    </row>
    <row r="404" spans="4:4" x14ac:dyDescent="0.3">
      <c r="D404"/>
    </row>
    <row r="405" spans="4:4" x14ac:dyDescent="0.3">
      <c r="D405"/>
    </row>
    <row r="406" spans="4:4" x14ac:dyDescent="0.3">
      <c r="D406"/>
    </row>
    <row r="407" spans="4:4" x14ac:dyDescent="0.3">
      <c r="D407"/>
    </row>
    <row r="408" spans="4:4" x14ac:dyDescent="0.3">
      <c r="D408"/>
    </row>
    <row r="409" spans="4:4" x14ac:dyDescent="0.3">
      <c r="D409"/>
    </row>
    <row r="410" spans="4:4" x14ac:dyDescent="0.3">
      <c r="D410"/>
    </row>
    <row r="411" spans="4:4" x14ac:dyDescent="0.3">
      <c r="D411"/>
    </row>
    <row r="412" spans="4:4" x14ac:dyDescent="0.3">
      <c r="D412"/>
    </row>
    <row r="413" spans="4:4" x14ac:dyDescent="0.3">
      <c r="D413"/>
    </row>
    <row r="414" spans="4:4" x14ac:dyDescent="0.3">
      <c r="D414"/>
    </row>
    <row r="415" spans="4:4" x14ac:dyDescent="0.3">
      <c r="D415"/>
    </row>
    <row r="416" spans="4:4" x14ac:dyDescent="0.3">
      <c r="D416"/>
    </row>
    <row r="417" spans="4:4" x14ac:dyDescent="0.3">
      <c r="D417"/>
    </row>
    <row r="418" spans="4:4" x14ac:dyDescent="0.3">
      <c r="D418"/>
    </row>
    <row r="419" spans="4:4" x14ac:dyDescent="0.3">
      <c r="D419"/>
    </row>
    <row r="420" spans="4:4" x14ac:dyDescent="0.3">
      <c r="D420"/>
    </row>
    <row r="421" spans="4:4" x14ac:dyDescent="0.3">
      <c r="D421"/>
    </row>
    <row r="422" spans="4:4" x14ac:dyDescent="0.3">
      <c r="D422"/>
    </row>
    <row r="423" spans="4:4" x14ac:dyDescent="0.3">
      <c r="D423"/>
    </row>
    <row r="424" spans="4:4" x14ac:dyDescent="0.3">
      <c r="D424"/>
    </row>
    <row r="425" spans="4:4" x14ac:dyDescent="0.3">
      <c r="D425"/>
    </row>
    <row r="426" spans="4:4" x14ac:dyDescent="0.3">
      <c r="D426"/>
    </row>
    <row r="427" spans="4:4" x14ac:dyDescent="0.3">
      <c r="D427"/>
    </row>
    <row r="428" spans="4:4" x14ac:dyDescent="0.3">
      <c r="D428"/>
    </row>
    <row r="429" spans="4:4" x14ac:dyDescent="0.3">
      <c r="D429"/>
    </row>
    <row r="430" spans="4:4" x14ac:dyDescent="0.3">
      <c r="D430"/>
    </row>
    <row r="431" spans="4:4" x14ac:dyDescent="0.3">
      <c r="D431"/>
    </row>
    <row r="432" spans="4:4" x14ac:dyDescent="0.3">
      <c r="D432"/>
    </row>
    <row r="433" spans="4:4" x14ac:dyDescent="0.3">
      <c r="D433"/>
    </row>
    <row r="434" spans="4:4" x14ac:dyDescent="0.3">
      <c r="D434"/>
    </row>
    <row r="435" spans="4:4" x14ac:dyDescent="0.3">
      <c r="D435"/>
    </row>
    <row r="436" spans="4:4" x14ac:dyDescent="0.3">
      <c r="D436"/>
    </row>
    <row r="437" spans="4:4" x14ac:dyDescent="0.3">
      <c r="D437"/>
    </row>
    <row r="438" spans="4:4" x14ac:dyDescent="0.3">
      <c r="D438"/>
    </row>
    <row r="439" spans="4:4" x14ac:dyDescent="0.3">
      <c r="D439"/>
    </row>
    <row r="440" spans="4:4" x14ac:dyDescent="0.3">
      <c r="D440"/>
    </row>
    <row r="441" spans="4:4" x14ac:dyDescent="0.3">
      <c r="D441"/>
    </row>
    <row r="442" spans="4:4" x14ac:dyDescent="0.3">
      <c r="D442"/>
    </row>
    <row r="443" spans="4:4" x14ac:dyDescent="0.3">
      <c r="D443"/>
    </row>
    <row r="444" spans="4:4" x14ac:dyDescent="0.3">
      <c r="D444"/>
    </row>
    <row r="445" spans="4:4" x14ac:dyDescent="0.3">
      <c r="D445"/>
    </row>
    <row r="446" spans="4:4" x14ac:dyDescent="0.3">
      <c r="D446"/>
    </row>
    <row r="447" spans="4:4" x14ac:dyDescent="0.3">
      <c r="D447"/>
    </row>
    <row r="448" spans="4:4" x14ac:dyDescent="0.3">
      <c r="D448"/>
    </row>
    <row r="449" spans="4:4" x14ac:dyDescent="0.3">
      <c r="D449"/>
    </row>
    <row r="450" spans="4:4" x14ac:dyDescent="0.3">
      <c r="D450"/>
    </row>
    <row r="451" spans="4:4" x14ac:dyDescent="0.3">
      <c r="D451"/>
    </row>
    <row r="452" spans="4:4" x14ac:dyDescent="0.3">
      <c r="D452"/>
    </row>
    <row r="453" spans="4:4" x14ac:dyDescent="0.3">
      <c r="D453"/>
    </row>
    <row r="454" spans="4:4" x14ac:dyDescent="0.3">
      <c r="D454"/>
    </row>
    <row r="455" spans="4:4" x14ac:dyDescent="0.3">
      <c r="D455"/>
    </row>
    <row r="456" spans="4:4" x14ac:dyDescent="0.3">
      <c r="D456"/>
    </row>
    <row r="457" spans="4:4" x14ac:dyDescent="0.3">
      <c r="D457"/>
    </row>
    <row r="458" spans="4:4" x14ac:dyDescent="0.3">
      <c r="D458"/>
    </row>
    <row r="459" spans="4:4" x14ac:dyDescent="0.3">
      <c r="D459"/>
    </row>
    <row r="460" spans="4:4" x14ac:dyDescent="0.3">
      <c r="D460"/>
    </row>
    <row r="461" spans="4:4" x14ac:dyDescent="0.3">
      <c r="D461"/>
    </row>
    <row r="462" spans="4:4" x14ac:dyDescent="0.3">
      <c r="D462"/>
    </row>
    <row r="463" spans="4:4" x14ac:dyDescent="0.3">
      <c r="D463"/>
    </row>
    <row r="464" spans="4:4" x14ac:dyDescent="0.3">
      <c r="D464"/>
    </row>
    <row r="465" spans="4:4" x14ac:dyDescent="0.3">
      <c r="D465"/>
    </row>
    <row r="466" spans="4:4" x14ac:dyDescent="0.3">
      <c r="D466"/>
    </row>
    <row r="467" spans="4:4" x14ac:dyDescent="0.3">
      <c r="D467"/>
    </row>
    <row r="468" spans="4:4" x14ac:dyDescent="0.3">
      <c r="D468"/>
    </row>
    <row r="469" spans="4:4" x14ac:dyDescent="0.3">
      <c r="D469"/>
    </row>
    <row r="470" spans="4:4" x14ac:dyDescent="0.3">
      <c r="D470"/>
    </row>
    <row r="471" spans="4:4" x14ac:dyDescent="0.3">
      <c r="D471"/>
    </row>
    <row r="472" spans="4:4" x14ac:dyDescent="0.3">
      <c r="D472"/>
    </row>
    <row r="473" spans="4:4" x14ac:dyDescent="0.3">
      <c r="D473"/>
    </row>
    <row r="474" spans="4:4" x14ac:dyDescent="0.3">
      <c r="D474"/>
    </row>
    <row r="475" spans="4:4" x14ac:dyDescent="0.3">
      <c r="D475"/>
    </row>
    <row r="476" spans="4:4" x14ac:dyDescent="0.3">
      <c r="D476"/>
    </row>
    <row r="477" spans="4:4" x14ac:dyDescent="0.3">
      <c r="D477"/>
    </row>
    <row r="478" spans="4:4" x14ac:dyDescent="0.3">
      <c r="D478"/>
    </row>
    <row r="479" spans="4:4" x14ac:dyDescent="0.3">
      <c r="D479"/>
    </row>
    <row r="480" spans="4:4" x14ac:dyDescent="0.3">
      <c r="D480"/>
    </row>
    <row r="481" spans="4:4" x14ac:dyDescent="0.3">
      <c r="D481"/>
    </row>
    <row r="482" spans="4:4" x14ac:dyDescent="0.3">
      <c r="D482"/>
    </row>
    <row r="483" spans="4:4" x14ac:dyDescent="0.3">
      <c r="D483"/>
    </row>
    <row r="484" spans="4:4" x14ac:dyDescent="0.3">
      <c r="D484"/>
    </row>
    <row r="485" spans="4:4" x14ac:dyDescent="0.3">
      <c r="D485"/>
    </row>
    <row r="486" spans="4:4" x14ac:dyDescent="0.3">
      <c r="D486"/>
    </row>
    <row r="487" spans="4:4" x14ac:dyDescent="0.3">
      <c r="D487"/>
    </row>
    <row r="488" spans="4:4" x14ac:dyDescent="0.3">
      <c r="D488"/>
    </row>
    <row r="489" spans="4:4" x14ac:dyDescent="0.3">
      <c r="D489"/>
    </row>
    <row r="490" spans="4:4" x14ac:dyDescent="0.3">
      <c r="D490"/>
    </row>
    <row r="491" spans="4:4" x14ac:dyDescent="0.3">
      <c r="D491"/>
    </row>
    <row r="492" spans="4:4" x14ac:dyDescent="0.3">
      <c r="D492"/>
    </row>
    <row r="493" spans="4:4" x14ac:dyDescent="0.3">
      <c r="D493"/>
    </row>
    <row r="494" spans="4:4" x14ac:dyDescent="0.3">
      <c r="D494"/>
    </row>
    <row r="495" spans="4:4" x14ac:dyDescent="0.3">
      <c r="D495"/>
    </row>
    <row r="496" spans="4:4" x14ac:dyDescent="0.3">
      <c r="D496"/>
    </row>
    <row r="497" spans="4:4" x14ac:dyDescent="0.3">
      <c r="D497"/>
    </row>
    <row r="498" spans="4:4" x14ac:dyDescent="0.3">
      <c r="D498"/>
    </row>
    <row r="499" spans="4:4" x14ac:dyDescent="0.3">
      <c r="D499"/>
    </row>
    <row r="500" spans="4:4" x14ac:dyDescent="0.3">
      <c r="D500"/>
    </row>
    <row r="501" spans="4:4" x14ac:dyDescent="0.3">
      <c r="D501"/>
    </row>
    <row r="502" spans="4:4" x14ac:dyDescent="0.3">
      <c r="D502"/>
    </row>
    <row r="503" spans="4:4" x14ac:dyDescent="0.3">
      <c r="D503"/>
    </row>
    <row r="504" spans="4:4" x14ac:dyDescent="0.3">
      <c r="D504"/>
    </row>
    <row r="505" spans="4:4" x14ac:dyDescent="0.3">
      <c r="D505"/>
    </row>
    <row r="506" spans="4:4" x14ac:dyDescent="0.3">
      <c r="D506"/>
    </row>
    <row r="507" spans="4:4" x14ac:dyDescent="0.3">
      <c r="D507"/>
    </row>
    <row r="508" spans="4:4" x14ac:dyDescent="0.3">
      <c r="D508"/>
    </row>
    <row r="509" spans="4:4" x14ac:dyDescent="0.3">
      <c r="D509"/>
    </row>
    <row r="510" spans="4:4" x14ac:dyDescent="0.3">
      <c r="D510"/>
    </row>
    <row r="511" spans="4:4" x14ac:dyDescent="0.3">
      <c r="D511"/>
    </row>
    <row r="512" spans="4:4" x14ac:dyDescent="0.3">
      <c r="D512"/>
    </row>
    <row r="513" spans="4:4" x14ac:dyDescent="0.3">
      <c r="D513"/>
    </row>
    <row r="514" spans="4:4" x14ac:dyDescent="0.3">
      <c r="D514"/>
    </row>
    <row r="515" spans="4:4" x14ac:dyDescent="0.3">
      <c r="D515"/>
    </row>
    <row r="516" spans="4:4" x14ac:dyDescent="0.3">
      <c r="D516"/>
    </row>
    <row r="517" spans="4:4" x14ac:dyDescent="0.3">
      <c r="D517"/>
    </row>
    <row r="518" spans="4:4" x14ac:dyDescent="0.3">
      <c r="D518"/>
    </row>
    <row r="519" spans="4:4" x14ac:dyDescent="0.3">
      <c r="D519"/>
    </row>
    <row r="520" spans="4:4" x14ac:dyDescent="0.3">
      <c r="D520"/>
    </row>
    <row r="521" spans="4:4" x14ac:dyDescent="0.3">
      <c r="D521"/>
    </row>
    <row r="522" spans="4:4" x14ac:dyDescent="0.3">
      <c r="D522"/>
    </row>
    <row r="523" spans="4:4" x14ac:dyDescent="0.3">
      <c r="D523"/>
    </row>
    <row r="524" spans="4:4" x14ac:dyDescent="0.3">
      <c r="D524"/>
    </row>
    <row r="525" spans="4:4" x14ac:dyDescent="0.3">
      <c r="D525"/>
    </row>
    <row r="526" spans="4:4" x14ac:dyDescent="0.3">
      <c r="D526"/>
    </row>
    <row r="527" spans="4:4" x14ac:dyDescent="0.3">
      <c r="D527"/>
    </row>
    <row r="528" spans="4:4" x14ac:dyDescent="0.3">
      <c r="D528"/>
    </row>
    <row r="529" spans="4:4" x14ac:dyDescent="0.3">
      <c r="D529"/>
    </row>
    <row r="530" spans="4:4" x14ac:dyDescent="0.3">
      <c r="D530"/>
    </row>
    <row r="531" spans="4:4" x14ac:dyDescent="0.3">
      <c r="D531"/>
    </row>
    <row r="532" spans="4:4" x14ac:dyDescent="0.3">
      <c r="D532"/>
    </row>
    <row r="533" spans="4:4" x14ac:dyDescent="0.3">
      <c r="D533"/>
    </row>
    <row r="534" spans="4:4" x14ac:dyDescent="0.3">
      <c r="D534"/>
    </row>
    <row r="535" spans="4:4" x14ac:dyDescent="0.3">
      <c r="D535"/>
    </row>
    <row r="536" spans="4:4" x14ac:dyDescent="0.3">
      <c r="D536"/>
    </row>
    <row r="537" spans="4:4" x14ac:dyDescent="0.3">
      <c r="D537"/>
    </row>
    <row r="538" spans="4:4" x14ac:dyDescent="0.3">
      <c r="D538"/>
    </row>
    <row r="539" spans="4:4" x14ac:dyDescent="0.3">
      <c r="D539"/>
    </row>
    <row r="540" spans="4:4" x14ac:dyDescent="0.3">
      <c r="D540"/>
    </row>
    <row r="541" spans="4:4" x14ac:dyDescent="0.3">
      <c r="D541"/>
    </row>
    <row r="542" spans="4:4" x14ac:dyDescent="0.3">
      <c r="D542"/>
    </row>
    <row r="543" spans="4:4" x14ac:dyDescent="0.3">
      <c r="D543"/>
    </row>
    <row r="544" spans="4:4" x14ac:dyDescent="0.3">
      <c r="D544"/>
    </row>
    <row r="545" spans="4:4" x14ac:dyDescent="0.3">
      <c r="D545"/>
    </row>
    <row r="546" spans="4:4" x14ac:dyDescent="0.3">
      <c r="D546"/>
    </row>
    <row r="547" spans="4:4" x14ac:dyDescent="0.3">
      <c r="D547"/>
    </row>
    <row r="548" spans="4:4" x14ac:dyDescent="0.3">
      <c r="D548"/>
    </row>
    <row r="549" spans="4:4" x14ac:dyDescent="0.3">
      <c r="D549"/>
    </row>
    <row r="550" spans="4:4" x14ac:dyDescent="0.3">
      <c r="D550"/>
    </row>
    <row r="551" spans="4:4" x14ac:dyDescent="0.3">
      <c r="D551"/>
    </row>
    <row r="552" spans="4:4" x14ac:dyDescent="0.3">
      <c r="D552"/>
    </row>
    <row r="553" spans="4:4" x14ac:dyDescent="0.3">
      <c r="D553"/>
    </row>
    <row r="554" spans="4:4" x14ac:dyDescent="0.3">
      <c r="D554"/>
    </row>
    <row r="555" spans="4:4" x14ac:dyDescent="0.3">
      <c r="D555"/>
    </row>
    <row r="556" spans="4:4" x14ac:dyDescent="0.3">
      <c r="D556"/>
    </row>
    <row r="557" spans="4:4" x14ac:dyDescent="0.3">
      <c r="D557"/>
    </row>
    <row r="558" spans="4:4" x14ac:dyDescent="0.3">
      <c r="D558"/>
    </row>
    <row r="559" spans="4:4" x14ac:dyDescent="0.3">
      <c r="D559"/>
    </row>
    <row r="560" spans="4:4" x14ac:dyDescent="0.3">
      <c r="D560"/>
    </row>
    <row r="561" spans="4:4" x14ac:dyDescent="0.3">
      <c r="D561"/>
    </row>
    <row r="562" spans="4:4" x14ac:dyDescent="0.3">
      <c r="D562"/>
    </row>
    <row r="563" spans="4:4" x14ac:dyDescent="0.3">
      <c r="D563"/>
    </row>
    <row r="564" spans="4:4" x14ac:dyDescent="0.3">
      <c r="D564"/>
    </row>
    <row r="565" spans="4:4" x14ac:dyDescent="0.3">
      <c r="D565"/>
    </row>
    <row r="566" spans="4:4" x14ac:dyDescent="0.3">
      <c r="D566"/>
    </row>
    <row r="567" spans="4:4" x14ac:dyDescent="0.3">
      <c r="D567"/>
    </row>
    <row r="568" spans="4:4" x14ac:dyDescent="0.3">
      <c r="D568"/>
    </row>
    <row r="569" spans="4:4" x14ac:dyDescent="0.3">
      <c r="D569"/>
    </row>
    <row r="570" spans="4:4" x14ac:dyDescent="0.3">
      <c r="D570"/>
    </row>
    <row r="571" spans="4:4" x14ac:dyDescent="0.3">
      <c r="D571"/>
    </row>
    <row r="572" spans="4:4" x14ac:dyDescent="0.3">
      <c r="D572"/>
    </row>
    <row r="573" spans="4:4" x14ac:dyDescent="0.3">
      <c r="D573"/>
    </row>
    <row r="574" spans="4:4" x14ac:dyDescent="0.3">
      <c r="D574"/>
    </row>
    <row r="575" spans="4:4" x14ac:dyDescent="0.3">
      <c r="D575"/>
    </row>
    <row r="576" spans="4:4" x14ac:dyDescent="0.3">
      <c r="D576"/>
    </row>
    <row r="577" spans="4:4" x14ac:dyDescent="0.3">
      <c r="D577"/>
    </row>
    <row r="578" spans="4:4" x14ac:dyDescent="0.3">
      <c r="D578"/>
    </row>
    <row r="579" spans="4:4" x14ac:dyDescent="0.3">
      <c r="D579"/>
    </row>
    <row r="580" spans="4:4" x14ac:dyDescent="0.3">
      <c r="D580"/>
    </row>
    <row r="581" spans="4:4" x14ac:dyDescent="0.3">
      <c r="D581"/>
    </row>
    <row r="582" spans="4:4" x14ac:dyDescent="0.3">
      <c r="D582"/>
    </row>
    <row r="583" spans="4:4" x14ac:dyDescent="0.3">
      <c r="D583"/>
    </row>
    <row r="584" spans="4:4" x14ac:dyDescent="0.3">
      <c r="D584"/>
    </row>
    <row r="585" spans="4:4" x14ac:dyDescent="0.3">
      <c r="D585"/>
    </row>
    <row r="586" spans="4:4" x14ac:dyDescent="0.3">
      <c r="D586"/>
    </row>
    <row r="587" spans="4:4" x14ac:dyDescent="0.3">
      <c r="D587"/>
    </row>
    <row r="588" spans="4:4" x14ac:dyDescent="0.3">
      <c r="D588"/>
    </row>
    <row r="589" spans="4:4" x14ac:dyDescent="0.3">
      <c r="D589"/>
    </row>
    <row r="590" spans="4:4" x14ac:dyDescent="0.3">
      <c r="D590"/>
    </row>
    <row r="591" spans="4:4" x14ac:dyDescent="0.3">
      <c r="D591"/>
    </row>
    <row r="592" spans="4:4" x14ac:dyDescent="0.3">
      <c r="D592"/>
    </row>
    <row r="593" spans="4:4" x14ac:dyDescent="0.3">
      <c r="D593"/>
    </row>
    <row r="594" spans="4:4" x14ac:dyDescent="0.3">
      <c r="D594"/>
    </row>
    <row r="595" spans="4:4" x14ac:dyDescent="0.3">
      <c r="D595"/>
    </row>
    <row r="596" spans="4:4" x14ac:dyDescent="0.3">
      <c r="D596"/>
    </row>
    <row r="597" spans="4:4" x14ac:dyDescent="0.3">
      <c r="D597"/>
    </row>
    <row r="598" spans="4:4" x14ac:dyDescent="0.3">
      <c r="D598"/>
    </row>
    <row r="599" spans="4:4" x14ac:dyDescent="0.3">
      <c r="D599"/>
    </row>
    <row r="600" spans="4:4" x14ac:dyDescent="0.3">
      <c r="D600"/>
    </row>
    <row r="601" spans="4:4" x14ac:dyDescent="0.3">
      <c r="D601"/>
    </row>
    <row r="602" spans="4:4" x14ac:dyDescent="0.3">
      <c r="D602"/>
    </row>
    <row r="603" spans="4:4" x14ac:dyDescent="0.3">
      <c r="D603"/>
    </row>
    <row r="604" spans="4:4" x14ac:dyDescent="0.3">
      <c r="D604"/>
    </row>
    <row r="605" spans="4:4" x14ac:dyDescent="0.3">
      <c r="D605"/>
    </row>
    <row r="606" spans="4:4" x14ac:dyDescent="0.3">
      <c r="D606"/>
    </row>
    <row r="607" spans="4:4" x14ac:dyDescent="0.3">
      <c r="D607"/>
    </row>
    <row r="608" spans="4:4" x14ac:dyDescent="0.3">
      <c r="D608"/>
    </row>
    <row r="609" spans="4:4" x14ac:dyDescent="0.3">
      <c r="D609"/>
    </row>
    <row r="610" spans="4:4" x14ac:dyDescent="0.3">
      <c r="D610"/>
    </row>
    <row r="611" spans="4:4" x14ac:dyDescent="0.3">
      <c r="D611"/>
    </row>
    <row r="612" spans="4:4" x14ac:dyDescent="0.3">
      <c r="D612"/>
    </row>
    <row r="613" spans="4:4" x14ac:dyDescent="0.3">
      <c r="D613"/>
    </row>
    <row r="614" spans="4:4" x14ac:dyDescent="0.3">
      <c r="D614"/>
    </row>
    <row r="615" spans="4:4" x14ac:dyDescent="0.3">
      <c r="D615"/>
    </row>
    <row r="616" spans="4:4" x14ac:dyDescent="0.3">
      <c r="D616"/>
    </row>
    <row r="617" spans="4:4" x14ac:dyDescent="0.3">
      <c r="D617"/>
    </row>
    <row r="618" spans="4:4" x14ac:dyDescent="0.3">
      <c r="D618"/>
    </row>
    <row r="619" spans="4:4" x14ac:dyDescent="0.3">
      <c r="D619"/>
    </row>
    <row r="620" spans="4:4" x14ac:dyDescent="0.3">
      <c r="D620"/>
    </row>
    <row r="621" spans="4:4" x14ac:dyDescent="0.3">
      <c r="D621"/>
    </row>
    <row r="622" spans="4:4" x14ac:dyDescent="0.3">
      <c r="D622"/>
    </row>
    <row r="623" spans="4:4" x14ac:dyDescent="0.3">
      <c r="D623"/>
    </row>
    <row r="624" spans="4:4" x14ac:dyDescent="0.3">
      <c r="D624"/>
    </row>
    <row r="625" spans="4:4" x14ac:dyDescent="0.3">
      <c r="D625"/>
    </row>
    <row r="626" spans="4:4" x14ac:dyDescent="0.3">
      <c r="D626"/>
    </row>
    <row r="627" spans="4:4" x14ac:dyDescent="0.3">
      <c r="D627"/>
    </row>
    <row r="628" spans="4:4" x14ac:dyDescent="0.3">
      <c r="D628"/>
    </row>
    <row r="629" spans="4:4" x14ac:dyDescent="0.3">
      <c r="D629"/>
    </row>
    <row r="630" spans="4:4" x14ac:dyDescent="0.3">
      <c r="D630"/>
    </row>
    <row r="631" spans="4:4" x14ac:dyDescent="0.3">
      <c r="D631"/>
    </row>
    <row r="632" spans="4:4" x14ac:dyDescent="0.3">
      <c r="D632"/>
    </row>
    <row r="633" spans="4:4" x14ac:dyDescent="0.3">
      <c r="D633"/>
    </row>
    <row r="634" spans="4:4" x14ac:dyDescent="0.3">
      <c r="D634"/>
    </row>
    <row r="635" spans="4:4" x14ac:dyDescent="0.3">
      <c r="D635"/>
    </row>
    <row r="636" spans="4:4" x14ac:dyDescent="0.3">
      <c r="D636"/>
    </row>
    <row r="637" spans="4:4" x14ac:dyDescent="0.3">
      <c r="D637"/>
    </row>
    <row r="638" spans="4:4" x14ac:dyDescent="0.3">
      <c r="D638"/>
    </row>
    <row r="639" spans="4:4" x14ac:dyDescent="0.3">
      <c r="D639"/>
    </row>
    <row r="640" spans="4:4" x14ac:dyDescent="0.3">
      <c r="D640"/>
    </row>
    <row r="641" spans="4:4" x14ac:dyDescent="0.3">
      <c r="D641"/>
    </row>
    <row r="642" spans="4:4" x14ac:dyDescent="0.3">
      <c r="D642"/>
    </row>
    <row r="643" spans="4:4" x14ac:dyDescent="0.3">
      <c r="D643"/>
    </row>
    <row r="644" spans="4:4" x14ac:dyDescent="0.3">
      <c r="D644"/>
    </row>
    <row r="645" spans="4:4" x14ac:dyDescent="0.3">
      <c r="D645"/>
    </row>
    <row r="646" spans="4:4" x14ac:dyDescent="0.3">
      <c r="D646"/>
    </row>
    <row r="647" spans="4:4" x14ac:dyDescent="0.3">
      <c r="D647"/>
    </row>
    <row r="648" spans="4:4" x14ac:dyDescent="0.3">
      <c r="D648"/>
    </row>
    <row r="649" spans="4:4" x14ac:dyDescent="0.3">
      <c r="D649"/>
    </row>
    <row r="650" spans="4:4" x14ac:dyDescent="0.3">
      <c r="D650"/>
    </row>
    <row r="651" spans="4:4" x14ac:dyDescent="0.3">
      <c r="D651"/>
    </row>
    <row r="652" spans="4:4" x14ac:dyDescent="0.3">
      <c r="D652"/>
    </row>
    <row r="653" spans="4:4" x14ac:dyDescent="0.3">
      <c r="D653"/>
    </row>
    <row r="654" spans="4:4" x14ac:dyDescent="0.3">
      <c r="D654"/>
    </row>
    <row r="655" spans="4:4" x14ac:dyDescent="0.3">
      <c r="D655"/>
    </row>
    <row r="656" spans="4:4" x14ac:dyDescent="0.3">
      <c r="D656"/>
    </row>
    <row r="657" spans="4:4" x14ac:dyDescent="0.3">
      <c r="D657"/>
    </row>
    <row r="658" spans="4:4" x14ac:dyDescent="0.3">
      <c r="D658"/>
    </row>
    <row r="659" spans="4:4" x14ac:dyDescent="0.3">
      <c r="D659"/>
    </row>
    <row r="660" spans="4:4" x14ac:dyDescent="0.3">
      <c r="D660"/>
    </row>
    <row r="661" spans="4:4" x14ac:dyDescent="0.3">
      <c r="D661"/>
    </row>
    <row r="662" spans="4:4" x14ac:dyDescent="0.3">
      <c r="D662"/>
    </row>
    <row r="663" spans="4:4" x14ac:dyDescent="0.3">
      <c r="D663"/>
    </row>
    <row r="664" spans="4:4" x14ac:dyDescent="0.3">
      <c r="D664"/>
    </row>
    <row r="665" spans="4:4" x14ac:dyDescent="0.3">
      <c r="D665"/>
    </row>
    <row r="666" spans="4:4" x14ac:dyDescent="0.3">
      <c r="D666"/>
    </row>
    <row r="667" spans="4:4" x14ac:dyDescent="0.3">
      <c r="D667"/>
    </row>
    <row r="668" spans="4:4" x14ac:dyDescent="0.3">
      <c r="D668"/>
    </row>
    <row r="669" spans="4:4" x14ac:dyDescent="0.3">
      <c r="D669"/>
    </row>
    <row r="670" spans="4:4" x14ac:dyDescent="0.3">
      <c r="D670"/>
    </row>
    <row r="671" spans="4:4" x14ac:dyDescent="0.3">
      <c r="D671"/>
    </row>
    <row r="672" spans="4:4" x14ac:dyDescent="0.3">
      <c r="D672"/>
    </row>
    <row r="673" spans="4:4" x14ac:dyDescent="0.3">
      <c r="D673"/>
    </row>
    <row r="674" spans="4:4" x14ac:dyDescent="0.3">
      <c r="D674"/>
    </row>
    <row r="675" spans="4:4" x14ac:dyDescent="0.3">
      <c r="D675"/>
    </row>
    <row r="676" spans="4:4" x14ac:dyDescent="0.3">
      <c r="D676"/>
    </row>
    <row r="677" spans="4:4" x14ac:dyDescent="0.3">
      <c r="D677"/>
    </row>
    <row r="678" spans="4:4" x14ac:dyDescent="0.3">
      <c r="D678"/>
    </row>
    <row r="679" spans="4:4" x14ac:dyDescent="0.3">
      <c r="D679"/>
    </row>
    <row r="680" spans="4:4" x14ac:dyDescent="0.3">
      <c r="D680"/>
    </row>
    <row r="681" spans="4:4" x14ac:dyDescent="0.3">
      <c r="D681"/>
    </row>
    <row r="682" spans="4:4" x14ac:dyDescent="0.3">
      <c r="D682"/>
    </row>
    <row r="683" spans="4:4" x14ac:dyDescent="0.3">
      <c r="D683"/>
    </row>
    <row r="684" spans="4:4" x14ac:dyDescent="0.3">
      <c r="D684"/>
    </row>
    <row r="685" spans="4:4" x14ac:dyDescent="0.3">
      <c r="D685"/>
    </row>
    <row r="686" spans="4:4" x14ac:dyDescent="0.3">
      <c r="D686"/>
    </row>
    <row r="687" spans="4:4" x14ac:dyDescent="0.3">
      <c r="D687"/>
    </row>
    <row r="688" spans="4:4" x14ac:dyDescent="0.3">
      <c r="D688"/>
    </row>
    <row r="689" spans="4:4" x14ac:dyDescent="0.3">
      <c r="D689"/>
    </row>
    <row r="690" spans="4:4" x14ac:dyDescent="0.3">
      <c r="D690"/>
    </row>
    <row r="691" spans="4:4" x14ac:dyDescent="0.3">
      <c r="D691"/>
    </row>
    <row r="692" spans="4:4" x14ac:dyDescent="0.3">
      <c r="D692"/>
    </row>
    <row r="693" spans="4:4" x14ac:dyDescent="0.3">
      <c r="D693"/>
    </row>
    <row r="694" spans="4:4" x14ac:dyDescent="0.3">
      <c r="D694"/>
    </row>
    <row r="695" spans="4:4" x14ac:dyDescent="0.3">
      <c r="D695"/>
    </row>
    <row r="696" spans="4:4" x14ac:dyDescent="0.3">
      <c r="D696"/>
    </row>
    <row r="697" spans="4:4" x14ac:dyDescent="0.3">
      <c r="D697"/>
    </row>
    <row r="698" spans="4:4" x14ac:dyDescent="0.3">
      <c r="D698"/>
    </row>
    <row r="699" spans="4:4" x14ac:dyDescent="0.3">
      <c r="D699"/>
    </row>
    <row r="700" spans="4:4" x14ac:dyDescent="0.3">
      <c r="D700"/>
    </row>
    <row r="701" spans="4:4" x14ac:dyDescent="0.3">
      <c r="D701"/>
    </row>
    <row r="702" spans="4:4" x14ac:dyDescent="0.3">
      <c r="D702"/>
    </row>
    <row r="703" spans="4:4" x14ac:dyDescent="0.3">
      <c r="D703"/>
    </row>
    <row r="704" spans="4:4" x14ac:dyDescent="0.3">
      <c r="D704"/>
    </row>
    <row r="705" spans="4:4" x14ac:dyDescent="0.3">
      <c r="D705"/>
    </row>
    <row r="706" spans="4:4" x14ac:dyDescent="0.3">
      <c r="D706"/>
    </row>
    <row r="707" spans="4:4" x14ac:dyDescent="0.3">
      <c r="D707"/>
    </row>
    <row r="708" spans="4:4" x14ac:dyDescent="0.3">
      <c r="D708"/>
    </row>
    <row r="709" spans="4:4" x14ac:dyDescent="0.3">
      <c r="D709"/>
    </row>
    <row r="710" spans="4:4" x14ac:dyDescent="0.3">
      <c r="D710"/>
    </row>
    <row r="711" spans="4:4" x14ac:dyDescent="0.3">
      <c r="D711"/>
    </row>
    <row r="712" spans="4:4" x14ac:dyDescent="0.3">
      <c r="D712"/>
    </row>
    <row r="713" spans="4:4" x14ac:dyDescent="0.3">
      <c r="D713"/>
    </row>
    <row r="714" spans="4:4" x14ac:dyDescent="0.3">
      <c r="D714"/>
    </row>
    <row r="715" spans="4:4" x14ac:dyDescent="0.3">
      <c r="D715"/>
    </row>
    <row r="716" spans="4:4" x14ac:dyDescent="0.3">
      <c r="D716"/>
    </row>
    <row r="717" spans="4:4" x14ac:dyDescent="0.3">
      <c r="D717"/>
    </row>
    <row r="718" spans="4:4" x14ac:dyDescent="0.3">
      <c r="D718"/>
    </row>
    <row r="719" spans="4:4" x14ac:dyDescent="0.3">
      <c r="D719"/>
    </row>
    <row r="720" spans="4:4" x14ac:dyDescent="0.3">
      <c r="D720"/>
    </row>
    <row r="721" spans="4:4" x14ac:dyDescent="0.3">
      <c r="D721"/>
    </row>
    <row r="722" spans="4:4" x14ac:dyDescent="0.3">
      <c r="D722"/>
    </row>
    <row r="723" spans="4:4" x14ac:dyDescent="0.3">
      <c r="D723"/>
    </row>
    <row r="724" spans="4:4" x14ac:dyDescent="0.3">
      <c r="D724"/>
    </row>
    <row r="725" spans="4:4" x14ac:dyDescent="0.3">
      <c r="D725"/>
    </row>
    <row r="726" spans="4:4" x14ac:dyDescent="0.3">
      <c r="D726"/>
    </row>
    <row r="727" spans="4:4" x14ac:dyDescent="0.3">
      <c r="D727"/>
    </row>
    <row r="728" spans="4:4" x14ac:dyDescent="0.3">
      <c r="D728"/>
    </row>
    <row r="729" spans="4:4" x14ac:dyDescent="0.3">
      <c r="D729"/>
    </row>
    <row r="730" spans="4:4" x14ac:dyDescent="0.3">
      <c r="D730"/>
    </row>
    <row r="731" spans="4:4" x14ac:dyDescent="0.3">
      <c r="D731"/>
    </row>
    <row r="732" spans="4:4" x14ac:dyDescent="0.3">
      <c r="D732"/>
    </row>
    <row r="733" spans="4:4" x14ac:dyDescent="0.3">
      <c r="D733"/>
    </row>
    <row r="734" spans="4:4" x14ac:dyDescent="0.3">
      <c r="D734"/>
    </row>
    <row r="735" spans="4:4" x14ac:dyDescent="0.3">
      <c r="D735"/>
    </row>
    <row r="736" spans="4:4" x14ac:dyDescent="0.3">
      <c r="D736"/>
    </row>
    <row r="737" spans="4:4" x14ac:dyDescent="0.3">
      <c r="D737"/>
    </row>
    <row r="738" spans="4:4" x14ac:dyDescent="0.3">
      <c r="D738"/>
    </row>
    <row r="739" spans="4:4" x14ac:dyDescent="0.3">
      <c r="D739"/>
    </row>
    <row r="740" spans="4:4" x14ac:dyDescent="0.3">
      <c r="D740"/>
    </row>
    <row r="741" spans="4:4" x14ac:dyDescent="0.3">
      <c r="D741"/>
    </row>
    <row r="742" spans="4:4" x14ac:dyDescent="0.3">
      <c r="D742"/>
    </row>
    <row r="743" spans="4:4" x14ac:dyDescent="0.3">
      <c r="D743"/>
    </row>
    <row r="744" spans="4:4" x14ac:dyDescent="0.3">
      <c r="D744"/>
    </row>
    <row r="745" spans="4:4" x14ac:dyDescent="0.3">
      <c r="D745"/>
    </row>
    <row r="746" spans="4:4" x14ac:dyDescent="0.3">
      <c r="D746"/>
    </row>
    <row r="747" spans="4:4" x14ac:dyDescent="0.3">
      <c r="D747"/>
    </row>
    <row r="748" spans="4:4" x14ac:dyDescent="0.3">
      <c r="D748"/>
    </row>
    <row r="749" spans="4:4" x14ac:dyDescent="0.3">
      <c r="D749"/>
    </row>
    <row r="750" spans="4:4" x14ac:dyDescent="0.3">
      <c r="D750"/>
    </row>
    <row r="751" spans="4:4" x14ac:dyDescent="0.3">
      <c r="D751"/>
    </row>
    <row r="752" spans="4:4" x14ac:dyDescent="0.3">
      <c r="D752"/>
    </row>
    <row r="753" spans="4:4" x14ac:dyDescent="0.3">
      <c r="D753"/>
    </row>
    <row r="754" spans="4:4" x14ac:dyDescent="0.3">
      <c r="D754"/>
    </row>
    <row r="755" spans="4:4" x14ac:dyDescent="0.3">
      <c r="D755"/>
    </row>
    <row r="756" spans="4:4" x14ac:dyDescent="0.3">
      <c r="D756"/>
    </row>
    <row r="757" spans="4:4" x14ac:dyDescent="0.3">
      <c r="D757"/>
    </row>
    <row r="758" spans="4:4" x14ac:dyDescent="0.3">
      <c r="D758"/>
    </row>
    <row r="759" spans="4:4" x14ac:dyDescent="0.3">
      <c r="D759"/>
    </row>
    <row r="760" spans="4:4" x14ac:dyDescent="0.3">
      <c r="D760"/>
    </row>
    <row r="761" spans="4:4" x14ac:dyDescent="0.3">
      <c r="D761"/>
    </row>
    <row r="762" spans="4:4" x14ac:dyDescent="0.3">
      <c r="D762"/>
    </row>
    <row r="763" spans="4:4" x14ac:dyDescent="0.3">
      <c r="D763"/>
    </row>
    <row r="764" spans="4:4" x14ac:dyDescent="0.3">
      <c r="D764"/>
    </row>
    <row r="765" spans="4:4" x14ac:dyDescent="0.3">
      <c r="D765"/>
    </row>
    <row r="766" spans="4:4" x14ac:dyDescent="0.3">
      <c r="D766"/>
    </row>
    <row r="767" spans="4:4" x14ac:dyDescent="0.3">
      <c r="D767"/>
    </row>
    <row r="768" spans="4:4" x14ac:dyDescent="0.3">
      <c r="D768"/>
    </row>
    <row r="769" spans="4:4" x14ac:dyDescent="0.3">
      <c r="D769"/>
    </row>
    <row r="770" spans="4:4" x14ac:dyDescent="0.3">
      <c r="D770"/>
    </row>
    <row r="771" spans="4:4" x14ac:dyDescent="0.3">
      <c r="D771"/>
    </row>
    <row r="772" spans="4:4" x14ac:dyDescent="0.3">
      <c r="D772"/>
    </row>
    <row r="773" spans="4:4" x14ac:dyDescent="0.3">
      <c r="D773"/>
    </row>
    <row r="774" spans="4:4" x14ac:dyDescent="0.3">
      <c r="D774"/>
    </row>
    <row r="775" spans="4:4" x14ac:dyDescent="0.3">
      <c r="D775"/>
    </row>
    <row r="776" spans="4:4" x14ac:dyDescent="0.3">
      <c r="D776"/>
    </row>
    <row r="777" spans="4:4" x14ac:dyDescent="0.3">
      <c r="D777"/>
    </row>
    <row r="778" spans="4:4" x14ac:dyDescent="0.3">
      <c r="D778"/>
    </row>
    <row r="779" spans="4:4" x14ac:dyDescent="0.3">
      <c r="D779"/>
    </row>
    <row r="780" spans="4:4" x14ac:dyDescent="0.3">
      <c r="D780"/>
    </row>
    <row r="781" spans="4:4" x14ac:dyDescent="0.3">
      <c r="D781"/>
    </row>
    <row r="782" spans="4:4" x14ac:dyDescent="0.3">
      <c r="D782"/>
    </row>
    <row r="783" spans="4:4" x14ac:dyDescent="0.3">
      <c r="D783"/>
    </row>
    <row r="784" spans="4:4" x14ac:dyDescent="0.3">
      <c r="D784"/>
    </row>
    <row r="785" spans="4:4" x14ac:dyDescent="0.3">
      <c r="D785"/>
    </row>
    <row r="786" spans="4:4" x14ac:dyDescent="0.3">
      <c r="D786"/>
    </row>
    <row r="787" spans="4:4" x14ac:dyDescent="0.3">
      <c r="D787"/>
    </row>
    <row r="788" spans="4:4" x14ac:dyDescent="0.3">
      <c r="D788"/>
    </row>
    <row r="789" spans="4:4" x14ac:dyDescent="0.3">
      <c r="D789"/>
    </row>
    <row r="790" spans="4:4" x14ac:dyDescent="0.3">
      <c r="D790"/>
    </row>
    <row r="791" spans="4:4" x14ac:dyDescent="0.3">
      <c r="D791"/>
    </row>
    <row r="792" spans="4:4" x14ac:dyDescent="0.3">
      <c r="D792"/>
    </row>
    <row r="793" spans="4:4" x14ac:dyDescent="0.3">
      <c r="D793"/>
    </row>
    <row r="794" spans="4:4" x14ac:dyDescent="0.3">
      <c r="D794"/>
    </row>
    <row r="795" spans="4:4" x14ac:dyDescent="0.3">
      <c r="D795"/>
    </row>
    <row r="796" spans="4:4" x14ac:dyDescent="0.3">
      <c r="D796"/>
    </row>
    <row r="797" spans="4:4" x14ac:dyDescent="0.3">
      <c r="D797"/>
    </row>
    <row r="798" spans="4:4" x14ac:dyDescent="0.3">
      <c r="D798"/>
    </row>
    <row r="799" spans="4:4" x14ac:dyDescent="0.3">
      <c r="D799"/>
    </row>
    <row r="800" spans="4:4" x14ac:dyDescent="0.3">
      <c r="D800"/>
    </row>
    <row r="801" spans="4:4" x14ac:dyDescent="0.3">
      <c r="D801"/>
    </row>
    <row r="802" spans="4:4" x14ac:dyDescent="0.3">
      <c r="D802"/>
    </row>
    <row r="803" spans="4:4" x14ac:dyDescent="0.3">
      <c r="D803"/>
    </row>
    <row r="804" spans="4:4" x14ac:dyDescent="0.3">
      <c r="D804"/>
    </row>
    <row r="805" spans="4:4" x14ac:dyDescent="0.3">
      <c r="D805"/>
    </row>
    <row r="806" spans="4:4" x14ac:dyDescent="0.3">
      <c r="D806"/>
    </row>
    <row r="807" spans="4:4" x14ac:dyDescent="0.3">
      <c r="D807"/>
    </row>
    <row r="808" spans="4:4" x14ac:dyDescent="0.3">
      <c r="D808"/>
    </row>
    <row r="809" spans="4:4" x14ac:dyDescent="0.3">
      <c r="D809"/>
    </row>
    <row r="810" spans="4:4" x14ac:dyDescent="0.3">
      <c r="D810"/>
    </row>
    <row r="811" spans="4:4" x14ac:dyDescent="0.3">
      <c r="D811"/>
    </row>
    <row r="812" spans="4:4" x14ac:dyDescent="0.3">
      <c r="D812"/>
    </row>
    <row r="813" spans="4:4" x14ac:dyDescent="0.3">
      <c r="D813"/>
    </row>
    <row r="814" spans="4:4" x14ac:dyDescent="0.3">
      <c r="D814"/>
    </row>
    <row r="815" spans="4:4" x14ac:dyDescent="0.3">
      <c r="D815"/>
    </row>
    <row r="816" spans="4:4" x14ac:dyDescent="0.3">
      <c r="D816"/>
    </row>
    <row r="817" spans="4:4" x14ac:dyDescent="0.3">
      <c r="D817"/>
    </row>
    <row r="818" spans="4:4" x14ac:dyDescent="0.3">
      <c r="D818"/>
    </row>
    <row r="819" spans="4:4" x14ac:dyDescent="0.3">
      <c r="D819"/>
    </row>
    <row r="820" spans="4:4" x14ac:dyDescent="0.3">
      <c r="D820"/>
    </row>
    <row r="821" spans="4:4" x14ac:dyDescent="0.3">
      <c r="D821"/>
    </row>
    <row r="822" spans="4:4" x14ac:dyDescent="0.3">
      <c r="D822"/>
    </row>
    <row r="823" spans="4:4" x14ac:dyDescent="0.3">
      <c r="D823"/>
    </row>
    <row r="824" spans="4:4" x14ac:dyDescent="0.3">
      <c r="D824"/>
    </row>
    <row r="825" spans="4:4" x14ac:dyDescent="0.3">
      <c r="D825"/>
    </row>
    <row r="826" spans="4:4" x14ac:dyDescent="0.3">
      <c r="D826"/>
    </row>
    <row r="827" spans="4:4" x14ac:dyDescent="0.3">
      <c r="D827"/>
    </row>
    <row r="828" spans="4:4" x14ac:dyDescent="0.3">
      <c r="D828"/>
    </row>
    <row r="829" spans="4:4" x14ac:dyDescent="0.3">
      <c r="D829"/>
    </row>
    <row r="830" spans="4:4" x14ac:dyDescent="0.3">
      <c r="D830"/>
    </row>
    <row r="831" spans="4:4" x14ac:dyDescent="0.3">
      <c r="D831"/>
    </row>
    <row r="832" spans="4:4" x14ac:dyDescent="0.3">
      <c r="D832"/>
    </row>
    <row r="833" spans="4:4" x14ac:dyDescent="0.3">
      <c r="D833"/>
    </row>
    <row r="834" spans="4:4" x14ac:dyDescent="0.3">
      <c r="D834"/>
    </row>
    <row r="835" spans="4:4" x14ac:dyDescent="0.3">
      <c r="D835"/>
    </row>
    <row r="836" spans="4:4" x14ac:dyDescent="0.3">
      <c r="D836"/>
    </row>
    <row r="837" spans="4:4" x14ac:dyDescent="0.3">
      <c r="D837"/>
    </row>
    <row r="838" spans="4:4" x14ac:dyDescent="0.3">
      <c r="D838"/>
    </row>
    <row r="839" spans="4:4" x14ac:dyDescent="0.3">
      <c r="D839"/>
    </row>
    <row r="840" spans="4:4" x14ac:dyDescent="0.3">
      <c r="D840"/>
    </row>
    <row r="841" spans="4:4" x14ac:dyDescent="0.3">
      <c r="D841"/>
    </row>
    <row r="842" spans="4:4" x14ac:dyDescent="0.3">
      <c r="D842"/>
    </row>
    <row r="843" spans="4:4" x14ac:dyDescent="0.3">
      <c r="D843"/>
    </row>
    <row r="844" spans="4:4" x14ac:dyDescent="0.3">
      <c r="D844"/>
    </row>
    <row r="845" spans="4:4" x14ac:dyDescent="0.3">
      <c r="D845"/>
    </row>
    <row r="846" spans="4:4" x14ac:dyDescent="0.3">
      <c r="D846"/>
    </row>
  </sheetData>
  <sheetProtection algorithmName="SHA-512" hashValue="7sX3G3UqH95qNK9RxpkZl396418UfCMnQBGOmSOXQMjdsmOv7UT3ZU915HhF+GqMdcDz6bhhevOMiUOfPXiJiA==" saltValue="9kd0DgZvfJn0TVL/bMVsxQ==" spinCount="100000" sheet="1" objects="1" scenarios="1" pivotTables="0"/>
  <mergeCells count="2">
    <mergeCell ref="A1:D1"/>
    <mergeCell ref="C3:D3"/>
  </mergeCells>
  <pageMargins left="0.5" right="0.5" top="1" bottom="0.75" header="0.3" footer="0.3"/>
  <pageSetup orientation="portrait" r:id="rId2"/>
  <headerFooter>
    <oddHeader>&amp;C&amp;"-,Bold"&amp;14Summary Table Report&amp;R&amp;G</oddHeader>
    <oddFooter>&amp;Lcder_str_wp042_nsdp_v01</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Overview</vt:lpstr>
      <vt:lpstr>Table 1</vt:lpstr>
      <vt:lpstr>Table 2</vt:lpstr>
      <vt:lpstr>Table 3</vt:lpstr>
      <vt:lpstr>Table 4</vt:lpstr>
    </vt:vector>
  </TitlesOfParts>
  <Company>HPHC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Cavagnaro</dc:creator>
  <cp:lastModifiedBy>Anderson, Josephine</cp:lastModifiedBy>
  <cp:lastPrinted>2025-05-22T21:04:11Z</cp:lastPrinted>
  <dcterms:created xsi:type="dcterms:W3CDTF">2012-12-19T17:31:48Z</dcterms:created>
  <dcterms:modified xsi:type="dcterms:W3CDTF">2025-07-01T20:11:40Z</dcterms:modified>
</cp:coreProperties>
</file>